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8DB227C0-81DD-4808-BBB7-BA3F92A0275C}" xr6:coauthVersionLast="47" xr6:coauthVersionMax="47" xr10:uidLastSave="{00000000-0000-0000-0000-000000000000}"/>
  <bookViews>
    <workbookView xWindow="-120" yWindow="-120" windowWidth="29040" windowHeight="15720" xr2:uid="{D8BE7266-7666-4A94-9D67-570DB4F8E428}"/>
  </bookViews>
  <sheets>
    <sheet name="Staff per 100" sheetId="1" r:id="rId1"/>
    <sheet name="Enrollment (millions)" sheetId="2" r:id="rId2"/>
    <sheet name="Code " sheetId="3" r:id="rId3"/>
    <sheet name="Staff Aggregate" sheetId="4" r:id="rId4"/>
    <sheet name="Enroll Aggregate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5" l="1"/>
  <c r="F3" i="5"/>
  <c r="E4" i="5"/>
  <c r="F4" i="5"/>
  <c r="E5" i="5"/>
  <c r="F5" i="5"/>
  <c r="E6" i="5"/>
  <c r="F6" i="5"/>
  <c r="E7" i="5"/>
  <c r="F7" i="5"/>
  <c r="E8" i="5"/>
  <c r="E9" i="5"/>
  <c r="F9" i="5"/>
  <c r="E10" i="5"/>
  <c r="F10" i="5"/>
  <c r="E11" i="5"/>
  <c r="E12" i="5"/>
  <c r="F12" i="5"/>
  <c r="E13" i="5"/>
  <c r="F13" i="5"/>
  <c r="E14" i="5"/>
  <c r="F14" i="5"/>
  <c r="E15" i="5"/>
  <c r="F15" i="5"/>
  <c r="E16" i="5"/>
  <c r="F16" i="5"/>
  <c r="E17" i="5"/>
  <c r="F17" i="5"/>
  <c r="E18" i="5"/>
  <c r="F18" i="5"/>
  <c r="E19" i="5"/>
  <c r="F19" i="5"/>
  <c r="E20" i="5"/>
  <c r="F20" i="5"/>
  <c r="E21" i="5"/>
  <c r="F21" i="5"/>
  <c r="E22" i="5"/>
  <c r="F22" i="5"/>
  <c r="E23" i="5"/>
  <c r="F23" i="5"/>
  <c r="E24" i="5"/>
  <c r="F24" i="5"/>
  <c r="E25" i="5"/>
  <c r="F25" i="5"/>
  <c r="E26" i="5"/>
  <c r="F26" i="5"/>
  <c r="E27" i="5"/>
  <c r="F27" i="5"/>
  <c r="E28" i="5"/>
  <c r="F28" i="5"/>
  <c r="E29" i="5"/>
  <c r="F29" i="5"/>
  <c r="E30" i="5"/>
  <c r="F30" i="5"/>
  <c r="E31" i="5"/>
  <c r="F31" i="5"/>
  <c r="E32" i="5"/>
  <c r="F32" i="5"/>
  <c r="E33" i="5"/>
  <c r="F33" i="5"/>
  <c r="E34" i="5"/>
  <c r="F34" i="5"/>
  <c r="E35" i="5"/>
  <c r="F35" i="5"/>
  <c r="E36" i="5"/>
  <c r="F36" i="5"/>
  <c r="E37" i="5"/>
  <c r="F37" i="5"/>
  <c r="E38" i="5"/>
  <c r="F38" i="5"/>
  <c r="E39" i="5"/>
  <c r="F39" i="5"/>
  <c r="F2" i="5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" i="2"/>
  <c r="J3" i="2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" i="2"/>
  <c r="G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" i="2"/>
</calcChain>
</file>

<file path=xl/sharedStrings.xml><?xml version="1.0" encoding="utf-8"?>
<sst xmlns="http://schemas.openxmlformats.org/spreadsheetml/2006/main" count="165" uniqueCount="19">
  <si>
    <t>year</t>
  </si>
  <si>
    <t>urbanicity</t>
  </si>
  <si>
    <t>City</t>
  </si>
  <si>
    <t>Rural</t>
  </si>
  <si>
    <t>Suburb</t>
  </si>
  <si>
    <t>Town</t>
  </si>
  <si>
    <t>member_ccdlea</t>
  </si>
  <si>
    <t>member_ccdpsu</t>
  </si>
  <si>
    <t>enroll_f33red</t>
  </si>
  <si>
    <t>School Admin per 100</t>
  </si>
  <si>
    <t xml:space="preserve">Teachers per 100 </t>
  </si>
  <si>
    <t>LEA Admin per 100</t>
  </si>
  <si>
    <t>School Support per 100</t>
  </si>
  <si>
    <t>LEA Support per 100</t>
  </si>
  <si>
    <t>LEA Enrollment</t>
  </si>
  <si>
    <t>School Enrollment</t>
  </si>
  <si>
    <t>Year</t>
  </si>
  <si>
    <t>LEA Enrollment (Millions)</t>
  </si>
  <si>
    <t>School Enrollment (Millions)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</si>
</sst>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'Staff per 100'!$C$1</c:f>
              <c:strCache>
                <c:ptCount val="1"/>
                <c:pt idx="0">
                  <c:v> Teachers per 100  </c:v>
                </c:pt>
              </c:strCache>
            </c:strRef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xVal>
            <c:numRef>
              <c:f>'Staff per 100'!$A$2:$A$17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100'!$C$2:$C$17</c:f>
              <c:numCache>
                <c:formatCode>_(* #,##0.00_);_(* \(#,##0.00\);_(* "-"??_);_(@_)</c:formatCode>
                <c:ptCount val="16"/>
                <c:pt idx="0">
                  <c:v>6.0919140000000001</c:v>
                </c:pt>
                <c:pt idx="1">
                  <c:v>6.0965999999999996</c:v>
                </c:pt>
                <c:pt idx="2">
                  <c:v>6.1748409999999998</c:v>
                </c:pt>
                <c:pt idx="3">
                  <c:v>6.0991749999999998</c:v>
                </c:pt>
                <c:pt idx="4">
                  <c:v>5.9039849999999996</c:v>
                </c:pt>
                <c:pt idx="5">
                  <c:v>5.8613869999999997</c:v>
                </c:pt>
                <c:pt idx="6">
                  <c:v>5.8235749999999999</c:v>
                </c:pt>
                <c:pt idx="7">
                  <c:v>5.7914139999999996</c:v>
                </c:pt>
                <c:pt idx="8">
                  <c:v>5.853364</c:v>
                </c:pt>
                <c:pt idx="9">
                  <c:v>5.8619019999999997</c:v>
                </c:pt>
                <c:pt idx="10">
                  <c:v>5.8473940000000004</c:v>
                </c:pt>
                <c:pt idx="11">
                  <c:v>5.9298089999999997</c:v>
                </c:pt>
                <c:pt idx="12">
                  <c:v>6.3979520000000001</c:v>
                </c:pt>
                <c:pt idx="13">
                  <c:v>6.2200569999999997</c:v>
                </c:pt>
                <c:pt idx="14">
                  <c:v>6.3108919999999999</c:v>
                </c:pt>
                <c:pt idx="15">
                  <c:v>6.2658120000000004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384-45F6-9744-BBF5FC2070D4}"/>
            </c:ext>
          </c:extLst>
        </c:ser>
        <c:ser>
          <c:idx val="1"/>
          <c:order val="1"/>
          <c:tx>
            <c:strRef>
              <c:f>'Staff per 100'!$D$1</c:f>
              <c:strCache>
                <c:ptCount val="1"/>
                <c:pt idx="0">
                  <c:v> School Admin per 100 </c:v>
                </c:pt>
              </c:strCache>
            </c:strRef>
          </c:tx>
          <c:spPr>
            <a:ln w="95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'Staff per 100'!$A$2:$A$17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100'!$D$2:$D$17</c:f>
              <c:numCache>
                <c:formatCode>_(* #,##0.00_);_(* \(#,##0.00\);_(* "-"??_);_(@_)</c:formatCode>
                <c:ptCount val="16"/>
                <c:pt idx="0">
                  <c:v>0.31377939999999999</c:v>
                </c:pt>
                <c:pt idx="1">
                  <c:v>0.3221193</c:v>
                </c:pt>
                <c:pt idx="2">
                  <c:v>0.33385730000000002</c:v>
                </c:pt>
                <c:pt idx="3">
                  <c:v>0.34886489999999998</c:v>
                </c:pt>
                <c:pt idx="4">
                  <c:v>0.34328379999999997</c:v>
                </c:pt>
                <c:pt idx="5">
                  <c:v>0.33983239999999998</c:v>
                </c:pt>
                <c:pt idx="6">
                  <c:v>0.34201540000000002</c:v>
                </c:pt>
                <c:pt idx="7">
                  <c:v>0.34545619999999999</c:v>
                </c:pt>
                <c:pt idx="8">
                  <c:v>0.3641568</c:v>
                </c:pt>
                <c:pt idx="9">
                  <c:v>0.36464600000000003</c:v>
                </c:pt>
                <c:pt idx="10">
                  <c:v>0.37298110000000001</c:v>
                </c:pt>
                <c:pt idx="11">
                  <c:v>0.38134790000000002</c:v>
                </c:pt>
                <c:pt idx="12">
                  <c:v>0.40637060000000003</c:v>
                </c:pt>
                <c:pt idx="13">
                  <c:v>0.3983699</c:v>
                </c:pt>
                <c:pt idx="14">
                  <c:v>0.40653420000000001</c:v>
                </c:pt>
                <c:pt idx="15">
                  <c:v>0.40883890000000001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384-45F6-9744-BBF5FC2070D4}"/>
            </c:ext>
          </c:extLst>
        </c:ser>
        <c:ser>
          <c:idx val="2"/>
          <c:order val="2"/>
          <c:tx>
            <c:strRef>
              <c:f>'Staff per 100'!$E$1</c:f>
              <c:strCache>
                <c:ptCount val="1"/>
                <c:pt idx="0">
                  <c:v> LEA Admin per 100 </c:v>
                </c:pt>
              </c:strCache>
            </c:strRef>
          </c:tx>
          <c:spPr>
            <a:ln w="95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'Staff per 100'!$A$2:$A$17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100'!$E$2:$E$17</c:f>
              <c:numCache>
                <c:formatCode>_(* #,##0.00_);_(* \(#,##0.00\);_(* "-"??_);_(@_)</c:formatCode>
                <c:ptCount val="16"/>
                <c:pt idx="0">
                  <c:v>9.6652699999999994E-2</c:v>
                </c:pt>
                <c:pt idx="1">
                  <c:v>8.8674199999999995E-2</c:v>
                </c:pt>
                <c:pt idx="2">
                  <c:v>9.2990699999999996E-2</c:v>
                </c:pt>
                <c:pt idx="3">
                  <c:v>0.1046627</c:v>
                </c:pt>
                <c:pt idx="4">
                  <c:v>9.8153599999999994E-2</c:v>
                </c:pt>
                <c:pt idx="5">
                  <c:v>9.0565900000000005E-2</c:v>
                </c:pt>
                <c:pt idx="6">
                  <c:v>9.9375400000000003E-2</c:v>
                </c:pt>
                <c:pt idx="7">
                  <c:v>9.80906E-2</c:v>
                </c:pt>
                <c:pt idx="8">
                  <c:v>9.7528000000000004E-2</c:v>
                </c:pt>
                <c:pt idx="9">
                  <c:v>9.9967600000000004E-2</c:v>
                </c:pt>
                <c:pt idx="10">
                  <c:v>0.1081725</c:v>
                </c:pt>
                <c:pt idx="11">
                  <c:v>0.10796799999999999</c:v>
                </c:pt>
                <c:pt idx="12">
                  <c:v>0.12021660000000001</c:v>
                </c:pt>
                <c:pt idx="13">
                  <c:v>0.13385140000000001</c:v>
                </c:pt>
                <c:pt idx="14">
                  <c:v>0.14151559999999999</c:v>
                </c:pt>
                <c:pt idx="15">
                  <c:v>0.13918929999999999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384-45F6-9744-BBF5FC2070D4}"/>
            </c:ext>
          </c:extLst>
        </c:ser>
        <c:ser>
          <c:idx val="3"/>
          <c:order val="3"/>
          <c:tx>
            <c:strRef>
              <c:f>'Staff per 100'!$F$1</c:f>
              <c:strCache>
                <c:ptCount val="1"/>
                <c:pt idx="0">
                  <c:v> School Support per 100 </c:v>
                </c:pt>
              </c:strCache>
            </c:strRef>
          </c:tx>
          <c:spPr>
            <a:ln w="95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'Staff per 100'!$A$2:$A$17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100'!$F$2:$F$17</c:f>
              <c:numCache>
                <c:formatCode>_(* #,##0.00_);_(* \(#,##0.00\);_(* "-"??_);_(@_)</c:formatCode>
                <c:ptCount val="16"/>
                <c:pt idx="0">
                  <c:v>0.57329410000000003</c:v>
                </c:pt>
                <c:pt idx="1">
                  <c:v>0.54915749999999997</c:v>
                </c:pt>
                <c:pt idx="2">
                  <c:v>0.55200340000000003</c:v>
                </c:pt>
                <c:pt idx="3">
                  <c:v>0.56939300000000004</c:v>
                </c:pt>
                <c:pt idx="4">
                  <c:v>0.5356824</c:v>
                </c:pt>
                <c:pt idx="5">
                  <c:v>0.50250150000000005</c:v>
                </c:pt>
                <c:pt idx="6">
                  <c:v>0.51888350000000005</c:v>
                </c:pt>
                <c:pt idx="7">
                  <c:v>0.51319530000000002</c:v>
                </c:pt>
                <c:pt idx="8">
                  <c:v>0.52512590000000003</c:v>
                </c:pt>
                <c:pt idx="9">
                  <c:v>0.54175510000000004</c:v>
                </c:pt>
                <c:pt idx="10">
                  <c:v>0.53227899999999995</c:v>
                </c:pt>
                <c:pt idx="11">
                  <c:v>0.53030169999999999</c:v>
                </c:pt>
                <c:pt idx="12">
                  <c:v>0.5026448</c:v>
                </c:pt>
                <c:pt idx="13">
                  <c:v>0.59935799999999995</c:v>
                </c:pt>
                <c:pt idx="14">
                  <c:v>0.58487960000000006</c:v>
                </c:pt>
                <c:pt idx="15">
                  <c:v>0.5359623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384-45F6-9744-BBF5FC2070D4}"/>
            </c:ext>
          </c:extLst>
        </c:ser>
        <c:ser>
          <c:idx val="4"/>
          <c:order val="4"/>
          <c:tx>
            <c:strRef>
              <c:f>'Staff per 100'!$G$1</c:f>
              <c:strCache>
                <c:ptCount val="1"/>
                <c:pt idx="0">
                  <c:v> LEA Support per 100 </c:v>
                </c:pt>
              </c:strCache>
            </c:strRef>
          </c:tx>
          <c:spPr>
            <a:ln w="95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5"/>
                </a:solidFill>
                <a:round/>
              </a:ln>
              <a:effectLst/>
            </c:spPr>
          </c:marker>
          <c:xVal>
            <c:numRef>
              <c:f>'Staff per 100'!$A$2:$A$17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100'!$G$2:$G$17</c:f>
              <c:numCache>
                <c:formatCode>_(* #,##0.00_);_(* \(#,##0.00\);_(* "-"??_);_(@_)</c:formatCode>
                <c:ptCount val="16"/>
                <c:pt idx="0">
                  <c:v>0.37083240000000001</c:v>
                </c:pt>
                <c:pt idx="1">
                  <c:v>0.38982830000000002</c:v>
                </c:pt>
                <c:pt idx="2">
                  <c:v>0.38814650000000001</c:v>
                </c:pt>
                <c:pt idx="3">
                  <c:v>0.39853899999999998</c:v>
                </c:pt>
                <c:pt idx="4">
                  <c:v>0.37908330000000001</c:v>
                </c:pt>
                <c:pt idx="5">
                  <c:v>0.41194839999999999</c:v>
                </c:pt>
                <c:pt idx="6">
                  <c:v>0.370865</c:v>
                </c:pt>
                <c:pt idx="7">
                  <c:v>0.36307420000000001</c:v>
                </c:pt>
                <c:pt idx="8">
                  <c:v>0.38771630000000001</c:v>
                </c:pt>
                <c:pt idx="9">
                  <c:v>0.38760670000000003</c:v>
                </c:pt>
                <c:pt idx="10">
                  <c:v>0.38188309999999998</c:v>
                </c:pt>
                <c:pt idx="11">
                  <c:v>0.3714114</c:v>
                </c:pt>
                <c:pt idx="12">
                  <c:v>0.39446540000000002</c:v>
                </c:pt>
                <c:pt idx="13">
                  <c:v>0.33522469999999999</c:v>
                </c:pt>
                <c:pt idx="14">
                  <c:v>0.3852468</c:v>
                </c:pt>
                <c:pt idx="15">
                  <c:v>0.46969450000000001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384-45F6-9744-BBF5FC2070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9914912"/>
        <c:axId val="599912032"/>
      </c:scatterChart>
      <c:valAx>
        <c:axId val="5999149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9912032"/>
        <c:crosses val="autoZero"/>
        <c:crossBetween val="midCat"/>
      </c:valAx>
      <c:valAx>
        <c:axId val="599912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Staff per 100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99149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Rural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'Staff per 100'!$C$1</c:f>
              <c:strCache>
                <c:ptCount val="1"/>
                <c:pt idx="0">
                  <c:v> Teachers per 100  </c:v>
                </c:pt>
              </c:strCache>
            </c:strRef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xVal>
            <c:numRef>
              <c:f>'Staff per 100'!$A$18:$A$33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100'!$C$18:$C$33</c:f>
              <c:numCache>
                <c:formatCode>_(* #,##0.00_);_(* \(#,##0.00\);_(* "-"??_);_(@_)</c:formatCode>
                <c:ptCount val="16"/>
                <c:pt idx="0">
                  <c:v>6.9725580000000003</c:v>
                </c:pt>
                <c:pt idx="1">
                  <c:v>6.8217340000000002</c:v>
                </c:pt>
                <c:pt idx="2">
                  <c:v>6.9009850000000004</c:v>
                </c:pt>
                <c:pt idx="3">
                  <c:v>6.8924310000000002</c:v>
                </c:pt>
                <c:pt idx="4">
                  <c:v>6.7170430000000003</c:v>
                </c:pt>
                <c:pt idx="5">
                  <c:v>6.6906990000000004</c:v>
                </c:pt>
                <c:pt idx="6">
                  <c:v>6.9521499999999996</c:v>
                </c:pt>
                <c:pt idx="7">
                  <c:v>6.9809049999999999</c:v>
                </c:pt>
                <c:pt idx="8">
                  <c:v>6.9605040000000002</c:v>
                </c:pt>
                <c:pt idx="9">
                  <c:v>6.9306950000000001</c:v>
                </c:pt>
                <c:pt idx="10">
                  <c:v>6.9065349999999999</c:v>
                </c:pt>
                <c:pt idx="11">
                  <c:v>6.9553940000000001</c:v>
                </c:pt>
                <c:pt idx="12">
                  <c:v>7.0494279999999998</c:v>
                </c:pt>
                <c:pt idx="13">
                  <c:v>7.1726970000000003</c:v>
                </c:pt>
                <c:pt idx="14">
                  <c:v>7.179386</c:v>
                </c:pt>
                <c:pt idx="15">
                  <c:v>7.1880839999999999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6C6-4221-AFEB-44C574FFD751}"/>
            </c:ext>
          </c:extLst>
        </c:ser>
        <c:ser>
          <c:idx val="1"/>
          <c:order val="1"/>
          <c:tx>
            <c:strRef>
              <c:f>'Staff per 100'!$D$1</c:f>
              <c:strCache>
                <c:ptCount val="1"/>
                <c:pt idx="0">
                  <c:v> School Admin per 100 </c:v>
                </c:pt>
              </c:strCache>
            </c:strRef>
          </c:tx>
          <c:spPr>
            <a:ln w="95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'Staff per 100'!$A$18:$A$33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100'!$D$18:$D$33</c:f>
              <c:numCache>
                <c:formatCode>_(* #,##0.00_);_(* \(#,##0.00\);_(* "-"??_);_(@_)</c:formatCode>
                <c:ptCount val="16"/>
                <c:pt idx="0">
                  <c:v>0.36498370000000002</c:v>
                </c:pt>
                <c:pt idx="1">
                  <c:v>0.36342809999999998</c:v>
                </c:pt>
                <c:pt idx="2">
                  <c:v>0.3671933</c:v>
                </c:pt>
                <c:pt idx="3">
                  <c:v>0.3770635</c:v>
                </c:pt>
                <c:pt idx="4">
                  <c:v>0.36309950000000002</c:v>
                </c:pt>
                <c:pt idx="5">
                  <c:v>0.36597429999999997</c:v>
                </c:pt>
                <c:pt idx="6">
                  <c:v>0.38498480000000002</c:v>
                </c:pt>
                <c:pt idx="7">
                  <c:v>0.42490250000000002</c:v>
                </c:pt>
                <c:pt idx="8">
                  <c:v>0.40110780000000001</c:v>
                </c:pt>
                <c:pt idx="9">
                  <c:v>0.40371639999999998</c:v>
                </c:pt>
                <c:pt idx="10">
                  <c:v>0.41555389999999998</c:v>
                </c:pt>
                <c:pt idx="11">
                  <c:v>0.41759479999999999</c:v>
                </c:pt>
                <c:pt idx="12">
                  <c:v>0.42303230000000003</c:v>
                </c:pt>
                <c:pt idx="13">
                  <c:v>0.42916369999999998</c:v>
                </c:pt>
                <c:pt idx="14">
                  <c:v>0.43086720000000001</c:v>
                </c:pt>
                <c:pt idx="15">
                  <c:v>0.43346560000000001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6C6-4221-AFEB-44C574FFD751}"/>
            </c:ext>
          </c:extLst>
        </c:ser>
        <c:ser>
          <c:idx val="2"/>
          <c:order val="2"/>
          <c:tx>
            <c:strRef>
              <c:f>'Staff per 100'!$E$1</c:f>
              <c:strCache>
                <c:ptCount val="1"/>
                <c:pt idx="0">
                  <c:v> LEA Admin per 100 </c:v>
                </c:pt>
              </c:strCache>
            </c:strRef>
          </c:tx>
          <c:spPr>
            <a:ln w="95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'Staff per 100'!$A$18:$A$33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100'!$E$18:$E$33</c:f>
              <c:numCache>
                <c:formatCode>_(* #,##0.00_);_(* \(#,##0.00\);_(* "-"??_);_(@_)</c:formatCode>
                <c:ptCount val="16"/>
                <c:pt idx="0">
                  <c:v>0.18411820000000001</c:v>
                </c:pt>
                <c:pt idx="1">
                  <c:v>0.1746569</c:v>
                </c:pt>
                <c:pt idx="2">
                  <c:v>0.1717516</c:v>
                </c:pt>
                <c:pt idx="3">
                  <c:v>0.17644940000000001</c:v>
                </c:pt>
                <c:pt idx="4">
                  <c:v>0.17122219999999999</c:v>
                </c:pt>
                <c:pt idx="5">
                  <c:v>0.16293550000000001</c:v>
                </c:pt>
                <c:pt idx="6">
                  <c:v>0.2048538</c:v>
                </c:pt>
                <c:pt idx="7">
                  <c:v>0.20247780000000001</c:v>
                </c:pt>
                <c:pt idx="8">
                  <c:v>0.21018439999999999</c:v>
                </c:pt>
                <c:pt idx="9">
                  <c:v>0.21384410000000001</c:v>
                </c:pt>
                <c:pt idx="10">
                  <c:v>0.22379689999999999</c:v>
                </c:pt>
                <c:pt idx="11">
                  <c:v>0.22285360000000001</c:v>
                </c:pt>
                <c:pt idx="12">
                  <c:v>0.2281272</c:v>
                </c:pt>
                <c:pt idx="13">
                  <c:v>0.23883969999999999</c:v>
                </c:pt>
                <c:pt idx="14">
                  <c:v>0.24580060000000001</c:v>
                </c:pt>
                <c:pt idx="15">
                  <c:v>0.24909300000000001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6C6-4221-AFEB-44C574FFD751}"/>
            </c:ext>
          </c:extLst>
        </c:ser>
        <c:ser>
          <c:idx val="3"/>
          <c:order val="3"/>
          <c:tx>
            <c:strRef>
              <c:f>'Staff per 100'!$F$1</c:f>
              <c:strCache>
                <c:ptCount val="1"/>
                <c:pt idx="0">
                  <c:v> School Support per 100 </c:v>
                </c:pt>
              </c:strCache>
            </c:strRef>
          </c:tx>
          <c:spPr>
            <a:ln w="95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'Staff per 100'!$A$18:$A$33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100'!$F$18:$F$33</c:f>
              <c:numCache>
                <c:formatCode>_(* #,##0.00_);_(* \(#,##0.00\);_(* "-"??_);_(@_)</c:formatCode>
                <c:ptCount val="16"/>
                <c:pt idx="0">
                  <c:v>0.56416029999999995</c:v>
                </c:pt>
                <c:pt idx="1">
                  <c:v>0.53620760000000001</c:v>
                </c:pt>
                <c:pt idx="2">
                  <c:v>0.49645420000000001</c:v>
                </c:pt>
                <c:pt idx="3">
                  <c:v>0.50629489999999999</c:v>
                </c:pt>
                <c:pt idx="4">
                  <c:v>0.49619200000000002</c:v>
                </c:pt>
                <c:pt idx="5">
                  <c:v>0.49593920000000002</c:v>
                </c:pt>
                <c:pt idx="6">
                  <c:v>0.5214472</c:v>
                </c:pt>
                <c:pt idx="7">
                  <c:v>0.54145149999999997</c:v>
                </c:pt>
                <c:pt idx="8">
                  <c:v>0.51979450000000005</c:v>
                </c:pt>
                <c:pt idx="9">
                  <c:v>0.52310789999999996</c:v>
                </c:pt>
                <c:pt idx="10">
                  <c:v>0.54003460000000003</c:v>
                </c:pt>
                <c:pt idx="11">
                  <c:v>0.53824349999999999</c:v>
                </c:pt>
                <c:pt idx="12">
                  <c:v>0.5140207</c:v>
                </c:pt>
                <c:pt idx="13">
                  <c:v>0.53735040000000001</c:v>
                </c:pt>
                <c:pt idx="14">
                  <c:v>0.53718619999999995</c:v>
                </c:pt>
                <c:pt idx="15">
                  <c:v>0.53147999999999995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6C6-4221-AFEB-44C574FFD751}"/>
            </c:ext>
          </c:extLst>
        </c:ser>
        <c:ser>
          <c:idx val="4"/>
          <c:order val="4"/>
          <c:tx>
            <c:strRef>
              <c:f>'Staff per 100'!$G$1</c:f>
              <c:strCache>
                <c:ptCount val="1"/>
                <c:pt idx="0">
                  <c:v> LEA Support per 100 </c:v>
                </c:pt>
              </c:strCache>
            </c:strRef>
          </c:tx>
          <c:spPr>
            <a:ln w="95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5"/>
                </a:solidFill>
                <a:round/>
              </a:ln>
              <a:effectLst/>
            </c:spPr>
          </c:marker>
          <c:xVal>
            <c:numRef>
              <c:f>'Staff per 100'!$A$18:$A$33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100'!$G$18:$G$33</c:f>
              <c:numCache>
                <c:formatCode>_(* #,##0.00_);_(* \(#,##0.00\);_(* "-"??_);_(@_)</c:formatCode>
                <c:ptCount val="16"/>
                <c:pt idx="0">
                  <c:v>0.33406829999999998</c:v>
                </c:pt>
                <c:pt idx="1">
                  <c:v>0.37570550000000003</c:v>
                </c:pt>
                <c:pt idx="2">
                  <c:v>0.34997509999999998</c:v>
                </c:pt>
                <c:pt idx="3">
                  <c:v>0.36097639999999998</c:v>
                </c:pt>
                <c:pt idx="4">
                  <c:v>0.35539510000000002</c:v>
                </c:pt>
                <c:pt idx="5">
                  <c:v>0.3435125</c:v>
                </c:pt>
                <c:pt idx="6">
                  <c:v>0.37191689999999999</c:v>
                </c:pt>
                <c:pt idx="7">
                  <c:v>0.3674229</c:v>
                </c:pt>
                <c:pt idx="8">
                  <c:v>0.38584780000000002</c:v>
                </c:pt>
                <c:pt idx="9">
                  <c:v>0.3796197</c:v>
                </c:pt>
                <c:pt idx="10">
                  <c:v>0.3708417</c:v>
                </c:pt>
                <c:pt idx="11">
                  <c:v>0.37689549999999999</c:v>
                </c:pt>
                <c:pt idx="12">
                  <c:v>0.38488830000000002</c:v>
                </c:pt>
                <c:pt idx="13">
                  <c:v>0.39482990000000001</c:v>
                </c:pt>
                <c:pt idx="14">
                  <c:v>0.49270389999999997</c:v>
                </c:pt>
                <c:pt idx="15">
                  <c:v>0.50221629999999995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6C6-4221-AFEB-44C574FFD7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9914912"/>
        <c:axId val="599912032"/>
      </c:scatterChart>
      <c:valAx>
        <c:axId val="5999149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9912032"/>
        <c:crosses val="autoZero"/>
        <c:crossBetween val="midCat"/>
      </c:valAx>
      <c:valAx>
        <c:axId val="599912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Staff per 100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99149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Suburb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'Staff per 100'!$C$1</c:f>
              <c:strCache>
                <c:ptCount val="1"/>
                <c:pt idx="0">
                  <c:v> Teachers per 100  </c:v>
                </c:pt>
              </c:strCache>
            </c:strRef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xVal>
            <c:numRef>
              <c:f>'Staff per 100'!$A$34:$A$49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100'!$C$34:$C$49</c:f>
              <c:numCache>
                <c:formatCode>_(* #,##0.00_);_(* \(#,##0.00\);_(* "-"??_);_(@_)</c:formatCode>
                <c:ptCount val="16"/>
                <c:pt idx="0">
                  <c:v>6.2016289999999996</c:v>
                </c:pt>
                <c:pt idx="1">
                  <c:v>6.3059599999999998</c:v>
                </c:pt>
                <c:pt idx="2">
                  <c:v>6.3553480000000002</c:v>
                </c:pt>
                <c:pt idx="3">
                  <c:v>6.2680040000000004</c:v>
                </c:pt>
                <c:pt idx="4">
                  <c:v>6.0845250000000002</c:v>
                </c:pt>
                <c:pt idx="5">
                  <c:v>6.1218690000000002</c:v>
                </c:pt>
                <c:pt idx="6">
                  <c:v>6.1122829999999997</c:v>
                </c:pt>
                <c:pt idx="7">
                  <c:v>6.1109349999999996</c:v>
                </c:pt>
                <c:pt idx="8">
                  <c:v>6.2185879999999996</c:v>
                </c:pt>
                <c:pt idx="9">
                  <c:v>6.2229760000000001</c:v>
                </c:pt>
                <c:pt idx="10">
                  <c:v>6.2580140000000002</c:v>
                </c:pt>
                <c:pt idx="11">
                  <c:v>6.1763839999999997</c:v>
                </c:pt>
                <c:pt idx="12">
                  <c:v>6.4833379999999998</c:v>
                </c:pt>
                <c:pt idx="13">
                  <c:v>6.4037639999999998</c:v>
                </c:pt>
                <c:pt idx="14">
                  <c:v>6.409027</c:v>
                </c:pt>
                <c:pt idx="15">
                  <c:v>6.4089520000000002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00E-4ED8-BD6D-A4F5E9989D12}"/>
            </c:ext>
          </c:extLst>
        </c:ser>
        <c:ser>
          <c:idx val="1"/>
          <c:order val="1"/>
          <c:tx>
            <c:strRef>
              <c:f>'Staff per 100'!$D$1</c:f>
              <c:strCache>
                <c:ptCount val="1"/>
                <c:pt idx="0">
                  <c:v> School Admin per 100 </c:v>
                </c:pt>
              </c:strCache>
            </c:strRef>
          </c:tx>
          <c:spPr>
            <a:ln w="95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'Staff per 100'!$A$34:$A$49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100'!$D$34:$D$49</c:f>
              <c:numCache>
                <c:formatCode>_(* #,##0.00_);_(* \(#,##0.00\);_(* "-"??_);_(@_)</c:formatCode>
                <c:ptCount val="16"/>
                <c:pt idx="0">
                  <c:v>0.27997369999999999</c:v>
                </c:pt>
                <c:pt idx="1">
                  <c:v>0.28828310000000001</c:v>
                </c:pt>
                <c:pt idx="2">
                  <c:v>0.3091062</c:v>
                </c:pt>
                <c:pt idx="3">
                  <c:v>0.31647839999999999</c:v>
                </c:pt>
                <c:pt idx="4">
                  <c:v>0.30515710000000001</c:v>
                </c:pt>
                <c:pt idx="5">
                  <c:v>0.30805850000000001</c:v>
                </c:pt>
                <c:pt idx="6">
                  <c:v>0.31125160000000002</c:v>
                </c:pt>
                <c:pt idx="7">
                  <c:v>0.31983729999999999</c:v>
                </c:pt>
                <c:pt idx="8">
                  <c:v>0.3402289</c:v>
                </c:pt>
                <c:pt idx="9">
                  <c:v>0.33891450000000001</c:v>
                </c:pt>
                <c:pt idx="10">
                  <c:v>0.34974169999999999</c:v>
                </c:pt>
                <c:pt idx="11">
                  <c:v>0.35333369999999997</c:v>
                </c:pt>
                <c:pt idx="12">
                  <c:v>0.36832920000000002</c:v>
                </c:pt>
                <c:pt idx="13">
                  <c:v>0.36057719999999999</c:v>
                </c:pt>
                <c:pt idx="14">
                  <c:v>0.36703750000000002</c:v>
                </c:pt>
                <c:pt idx="15">
                  <c:v>0.3706661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00E-4ED8-BD6D-A4F5E9989D12}"/>
            </c:ext>
          </c:extLst>
        </c:ser>
        <c:ser>
          <c:idx val="2"/>
          <c:order val="2"/>
          <c:tx>
            <c:strRef>
              <c:f>'Staff per 100'!$E$1</c:f>
              <c:strCache>
                <c:ptCount val="1"/>
                <c:pt idx="0">
                  <c:v> LEA Admin per 100 </c:v>
                </c:pt>
              </c:strCache>
            </c:strRef>
          </c:tx>
          <c:spPr>
            <a:ln w="95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'Staff per 100'!$A$34:$A$49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100'!$E$34:$E$49</c:f>
              <c:numCache>
                <c:formatCode>_(* #,##0.00_);_(* \(#,##0.00\);_(* "-"??_);_(@_)</c:formatCode>
                <c:ptCount val="16"/>
                <c:pt idx="0">
                  <c:v>9.0692499999999995E-2</c:v>
                </c:pt>
                <c:pt idx="1">
                  <c:v>0.1045422</c:v>
                </c:pt>
                <c:pt idx="2">
                  <c:v>0.10188179999999999</c:v>
                </c:pt>
                <c:pt idx="3">
                  <c:v>0.11105660000000001</c:v>
                </c:pt>
                <c:pt idx="4">
                  <c:v>0.1068683</c:v>
                </c:pt>
                <c:pt idx="5">
                  <c:v>0.1051666</c:v>
                </c:pt>
                <c:pt idx="6">
                  <c:v>0.1042525</c:v>
                </c:pt>
                <c:pt idx="7">
                  <c:v>0.1072927</c:v>
                </c:pt>
                <c:pt idx="8">
                  <c:v>0.1140519</c:v>
                </c:pt>
                <c:pt idx="9">
                  <c:v>0.11662450000000001</c:v>
                </c:pt>
                <c:pt idx="10">
                  <c:v>0.1230946</c:v>
                </c:pt>
                <c:pt idx="11">
                  <c:v>0.12503819999999999</c:v>
                </c:pt>
                <c:pt idx="12">
                  <c:v>0.13854830000000001</c:v>
                </c:pt>
                <c:pt idx="13">
                  <c:v>0.1354156</c:v>
                </c:pt>
                <c:pt idx="14">
                  <c:v>0.1476577</c:v>
                </c:pt>
                <c:pt idx="15">
                  <c:v>0.1523243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00E-4ED8-BD6D-A4F5E9989D12}"/>
            </c:ext>
          </c:extLst>
        </c:ser>
        <c:ser>
          <c:idx val="3"/>
          <c:order val="3"/>
          <c:tx>
            <c:strRef>
              <c:f>'Staff per 100'!$F$1</c:f>
              <c:strCache>
                <c:ptCount val="1"/>
                <c:pt idx="0">
                  <c:v> School Support per 100 </c:v>
                </c:pt>
              </c:strCache>
            </c:strRef>
          </c:tx>
          <c:spPr>
            <a:ln w="95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'Staff per 100'!$A$34:$A$49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100'!$F$34:$F$49</c:f>
              <c:numCache>
                <c:formatCode>_(* #,##0.00_);_(* \(#,##0.00\);_(* "-"??_);_(@_)</c:formatCode>
                <c:ptCount val="16"/>
                <c:pt idx="0">
                  <c:v>0.51862169999999996</c:v>
                </c:pt>
                <c:pt idx="1">
                  <c:v>0.48972939999999998</c:v>
                </c:pt>
                <c:pt idx="2">
                  <c:v>0.47011930000000002</c:v>
                </c:pt>
                <c:pt idx="3">
                  <c:v>0.51284249999999998</c:v>
                </c:pt>
                <c:pt idx="4">
                  <c:v>0.50487499999999996</c:v>
                </c:pt>
                <c:pt idx="5">
                  <c:v>0.49892720000000002</c:v>
                </c:pt>
                <c:pt idx="6">
                  <c:v>0.50904289999999996</c:v>
                </c:pt>
                <c:pt idx="7">
                  <c:v>0.49446630000000003</c:v>
                </c:pt>
                <c:pt idx="8">
                  <c:v>0.5251036</c:v>
                </c:pt>
                <c:pt idx="9">
                  <c:v>0.53069929999999998</c:v>
                </c:pt>
                <c:pt idx="10">
                  <c:v>0.53298619999999997</c:v>
                </c:pt>
                <c:pt idx="11">
                  <c:v>0.53824170000000005</c:v>
                </c:pt>
                <c:pt idx="12">
                  <c:v>0.51198560000000004</c:v>
                </c:pt>
                <c:pt idx="13">
                  <c:v>0.58022770000000001</c:v>
                </c:pt>
                <c:pt idx="14">
                  <c:v>0.55936569999999997</c:v>
                </c:pt>
                <c:pt idx="15">
                  <c:v>0.52658079999999996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00E-4ED8-BD6D-A4F5E9989D12}"/>
            </c:ext>
          </c:extLst>
        </c:ser>
        <c:ser>
          <c:idx val="4"/>
          <c:order val="4"/>
          <c:tx>
            <c:strRef>
              <c:f>'Staff per 100'!$G$1</c:f>
              <c:strCache>
                <c:ptCount val="1"/>
                <c:pt idx="0">
                  <c:v> LEA Support per 100 </c:v>
                </c:pt>
              </c:strCache>
            </c:strRef>
          </c:tx>
          <c:spPr>
            <a:ln w="95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5"/>
                </a:solidFill>
                <a:round/>
              </a:ln>
              <a:effectLst/>
            </c:spPr>
          </c:marker>
          <c:xVal>
            <c:numRef>
              <c:f>'Staff per 100'!$A$34:$A$49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100'!$G$34:$G$49</c:f>
              <c:numCache>
                <c:formatCode>_(* #,##0.00_);_(* \(#,##0.00\);_(* "-"??_);_(@_)</c:formatCode>
                <c:ptCount val="16"/>
                <c:pt idx="0">
                  <c:v>0.37119869999999999</c:v>
                </c:pt>
                <c:pt idx="1">
                  <c:v>0.3800212</c:v>
                </c:pt>
                <c:pt idx="2">
                  <c:v>0.35997750000000001</c:v>
                </c:pt>
                <c:pt idx="3">
                  <c:v>0.39647529999999997</c:v>
                </c:pt>
                <c:pt idx="4">
                  <c:v>0.38324970000000003</c:v>
                </c:pt>
                <c:pt idx="5">
                  <c:v>0.37571850000000001</c:v>
                </c:pt>
                <c:pt idx="6">
                  <c:v>0.36263770000000001</c:v>
                </c:pt>
                <c:pt idx="7">
                  <c:v>0.35778870000000002</c:v>
                </c:pt>
                <c:pt idx="8">
                  <c:v>0.38784619999999997</c:v>
                </c:pt>
                <c:pt idx="9">
                  <c:v>0.38595889999999999</c:v>
                </c:pt>
                <c:pt idx="10">
                  <c:v>0.38621319999999998</c:v>
                </c:pt>
                <c:pt idx="11">
                  <c:v>0.35928199999999999</c:v>
                </c:pt>
                <c:pt idx="12">
                  <c:v>0.37462069999999997</c:v>
                </c:pt>
                <c:pt idx="13">
                  <c:v>0.33402989999999999</c:v>
                </c:pt>
                <c:pt idx="14">
                  <c:v>0.46910360000000001</c:v>
                </c:pt>
                <c:pt idx="15">
                  <c:v>0.52262710000000001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00E-4ED8-BD6D-A4F5E9989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9914912"/>
        <c:axId val="599912032"/>
      </c:scatterChart>
      <c:valAx>
        <c:axId val="5999149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9912032"/>
        <c:crosses val="autoZero"/>
        <c:crossBetween val="midCat"/>
      </c:valAx>
      <c:valAx>
        <c:axId val="599912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Staff per 100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99149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'Staff per 100'!$C$1</c:f>
              <c:strCache>
                <c:ptCount val="1"/>
                <c:pt idx="0">
                  <c:v> Teachers per 100  </c:v>
                </c:pt>
              </c:strCache>
            </c:strRef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xVal>
            <c:numRef>
              <c:f>'Staff per 100'!$A$50:$A$65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100'!$C$50:$C$65</c:f>
              <c:numCache>
                <c:formatCode>_(* #,##0.00_);_(* \(#,##0.00\);_(* "-"??_);_(@_)</c:formatCode>
                <c:ptCount val="16"/>
                <c:pt idx="0">
                  <c:v>6.488308</c:v>
                </c:pt>
                <c:pt idx="1">
                  <c:v>6.547949</c:v>
                </c:pt>
                <c:pt idx="2">
                  <c:v>6.594195</c:v>
                </c:pt>
                <c:pt idx="3">
                  <c:v>6.5717439999999998</c:v>
                </c:pt>
                <c:pt idx="4">
                  <c:v>6.4133560000000003</c:v>
                </c:pt>
                <c:pt idx="5">
                  <c:v>6.3968049999999996</c:v>
                </c:pt>
                <c:pt idx="6">
                  <c:v>6.3961059999999996</c:v>
                </c:pt>
                <c:pt idx="7">
                  <c:v>6.398409</c:v>
                </c:pt>
                <c:pt idx="8">
                  <c:v>6.4110930000000002</c:v>
                </c:pt>
                <c:pt idx="9">
                  <c:v>6.4208470000000002</c:v>
                </c:pt>
                <c:pt idx="10">
                  <c:v>6.4120280000000003</c:v>
                </c:pt>
                <c:pt idx="11">
                  <c:v>6.3914439999999999</c:v>
                </c:pt>
                <c:pt idx="12">
                  <c:v>6.547269</c:v>
                </c:pt>
                <c:pt idx="13">
                  <c:v>6.6229110000000002</c:v>
                </c:pt>
                <c:pt idx="14">
                  <c:v>6.6091049999999996</c:v>
                </c:pt>
                <c:pt idx="15">
                  <c:v>6.6132030000000004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F51-4B64-8EAB-9A17E9784439}"/>
            </c:ext>
          </c:extLst>
        </c:ser>
        <c:ser>
          <c:idx val="1"/>
          <c:order val="1"/>
          <c:tx>
            <c:strRef>
              <c:f>'Staff per 100'!$D$1</c:f>
              <c:strCache>
                <c:ptCount val="1"/>
                <c:pt idx="0">
                  <c:v> School Admin per 100 </c:v>
                </c:pt>
              </c:strCache>
            </c:strRef>
          </c:tx>
          <c:spPr>
            <a:ln w="95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'Staff per 100'!$A$50:$A$65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100'!$D$50:$D$65</c:f>
              <c:numCache>
                <c:formatCode>_(* #,##0.00_);_(* \(#,##0.00\);_(* "-"??_);_(@_)</c:formatCode>
                <c:ptCount val="16"/>
                <c:pt idx="0">
                  <c:v>0.33691070000000001</c:v>
                </c:pt>
                <c:pt idx="1">
                  <c:v>0.34274399999999999</c:v>
                </c:pt>
                <c:pt idx="2">
                  <c:v>0.3458869</c:v>
                </c:pt>
                <c:pt idx="3">
                  <c:v>0.35072490000000001</c:v>
                </c:pt>
                <c:pt idx="4">
                  <c:v>0.34031230000000001</c:v>
                </c:pt>
                <c:pt idx="5">
                  <c:v>0.34796820000000001</c:v>
                </c:pt>
                <c:pt idx="6">
                  <c:v>0.3501416</c:v>
                </c:pt>
                <c:pt idx="7">
                  <c:v>0.35555809999999999</c:v>
                </c:pt>
                <c:pt idx="8">
                  <c:v>0.3705947</c:v>
                </c:pt>
                <c:pt idx="9">
                  <c:v>0.36934149999999999</c:v>
                </c:pt>
                <c:pt idx="10">
                  <c:v>0.38599440000000002</c:v>
                </c:pt>
                <c:pt idx="11">
                  <c:v>0.39449990000000001</c:v>
                </c:pt>
                <c:pt idx="12">
                  <c:v>0.39439109999999999</c:v>
                </c:pt>
                <c:pt idx="13">
                  <c:v>0.40098509999999998</c:v>
                </c:pt>
                <c:pt idx="14">
                  <c:v>0.40099030000000002</c:v>
                </c:pt>
                <c:pt idx="15">
                  <c:v>0.40509139999999999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F51-4B64-8EAB-9A17E9784439}"/>
            </c:ext>
          </c:extLst>
        </c:ser>
        <c:ser>
          <c:idx val="2"/>
          <c:order val="2"/>
          <c:tx>
            <c:strRef>
              <c:f>'Staff per 100'!$E$1</c:f>
              <c:strCache>
                <c:ptCount val="1"/>
                <c:pt idx="0">
                  <c:v> LEA Admin per 100 </c:v>
                </c:pt>
              </c:strCache>
            </c:strRef>
          </c:tx>
          <c:spPr>
            <a:ln w="95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'Staff per 100'!$A$50:$A$65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100'!$E$50:$E$65</c:f>
              <c:numCache>
                <c:formatCode>_(* #,##0.00_);_(* \(#,##0.00\);_(* "-"??_);_(@_)</c:formatCode>
                <c:ptCount val="16"/>
                <c:pt idx="0">
                  <c:v>0.13147980000000001</c:v>
                </c:pt>
                <c:pt idx="1">
                  <c:v>0.1376703</c:v>
                </c:pt>
                <c:pt idx="2">
                  <c:v>0.13883110000000001</c:v>
                </c:pt>
                <c:pt idx="3">
                  <c:v>0.143119</c:v>
                </c:pt>
                <c:pt idx="4">
                  <c:v>0.14127680000000001</c:v>
                </c:pt>
                <c:pt idx="5">
                  <c:v>0.13847029999999999</c:v>
                </c:pt>
                <c:pt idx="6">
                  <c:v>0.14747089999999999</c:v>
                </c:pt>
                <c:pt idx="7">
                  <c:v>0.14779329999999999</c:v>
                </c:pt>
                <c:pt idx="8">
                  <c:v>0.14940349999999999</c:v>
                </c:pt>
                <c:pt idx="9">
                  <c:v>0.1554451</c:v>
                </c:pt>
                <c:pt idx="10">
                  <c:v>0.16371330000000001</c:v>
                </c:pt>
                <c:pt idx="11">
                  <c:v>0.16211400000000001</c:v>
                </c:pt>
                <c:pt idx="12">
                  <c:v>0.17146980000000001</c:v>
                </c:pt>
                <c:pt idx="13">
                  <c:v>0.177678</c:v>
                </c:pt>
                <c:pt idx="14">
                  <c:v>0.1806749</c:v>
                </c:pt>
                <c:pt idx="15">
                  <c:v>0.1842924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F51-4B64-8EAB-9A17E9784439}"/>
            </c:ext>
          </c:extLst>
        </c:ser>
        <c:ser>
          <c:idx val="3"/>
          <c:order val="3"/>
          <c:tx>
            <c:strRef>
              <c:f>'Staff per 100'!$F$1</c:f>
              <c:strCache>
                <c:ptCount val="1"/>
                <c:pt idx="0">
                  <c:v> School Support per 100 </c:v>
                </c:pt>
              </c:strCache>
            </c:strRef>
          </c:tx>
          <c:spPr>
            <a:ln w="95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'Staff per 100'!$A$50:$A$65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100'!$F$50:$F$65</c:f>
              <c:numCache>
                <c:formatCode>_(* #,##0.00_);_(* \(#,##0.00\);_(* "-"??_);_(@_)</c:formatCode>
                <c:ptCount val="16"/>
                <c:pt idx="0">
                  <c:v>0.53995570000000004</c:v>
                </c:pt>
                <c:pt idx="1">
                  <c:v>0.52006160000000001</c:v>
                </c:pt>
                <c:pt idx="2">
                  <c:v>0.51952050000000005</c:v>
                </c:pt>
                <c:pt idx="3">
                  <c:v>0.53025080000000002</c:v>
                </c:pt>
                <c:pt idx="4">
                  <c:v>0.50721890000000003</c:v>
                </c:pt>
                <c:pt idx="5">
                  <c:v>0.51050470000000003</c:v>
                </c:pt>
                <c:pt idx="6">
                  <c:v>0.51814870000000002</c:v>
                </c:pt>
                <c:pt idx="7">
                  <c:v>0.50155950000000005</c:v>
                </c:pt>
                <c:pt idx="8">
                  <c:v>0.50472419999999996</c:v>
                </c:pt>
                <c:pt idx="9">
                  <c:v>0.51158890000000001</c:v>
                </c:pt>
                <c:pt idx="10">
                  <c:v>0.51996549999999997</c:v>
                </c:pt>
                <c:pt idx="11">
                  <c:v>0.54122510000000001</c:v>
                </c:pt>
                <c:pt idx="12">
                  <c:v>0.49995669999999998</c:v>
                </c:pt>
                <c:pt idx="13">
                  <c:v>0.55598029999999998</c:v>
                </c:pt>
                <c:pt idx="14">
                  <c:v>0.54304350000000001</c:v>
                </c:pt>
                <c:pt idx="15">
                  <c:v>0.52288630000000003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F51-4B64-8EAB-9A17E9784439}"/>
            </c:ext>
          </c:extLst>
        </c:ser>
        <c:ser>
          <c:idx val="4"/>
          <c:order val="4"/>
          <c:tx>
            <c:strRef>
              <c:f>'Staff per 100'!$G$1</c:f>
              <c:strCache>
                <c:ptCount val="1"/>
                <c:pt idx="0">
                  <c:v> LEA Support per 100 </c:v>
                </c:pt>
              </c:strCache>
            </c:strRef>
          </c:tx>
          <c:spPr>
            <a:ln w="95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5"/>
                </a:solidFill>
                <a:round/>
              </a:ln>
              <a:effectLst/>
            </c:spPr>
          </c:marker>
          <c:xVal>
            <c:numRef>
              <c:f>'Staff per 100'!$A$50:$A$65</c:f>
              <c:numCache>
                <c:formatCode>General</c:formatCode>
                <c:ptCount val="16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</c:numCache>
            </c:numRef>
          </c:xVal>
          <c:yVal>
            <c:numRef>
              <c:f>'Staff per 100'!$G$50:$G$65</c:f>
              <c:numCache>
                <c:formatCode>_(* #,##0.00_);_(* \(#,##0.00\);_(* "-"??_);_(@_)</c:formatCode>
                <c:ptCount val="16"/>
                <c:pt idx="0">
                  <c:v>0.34816150000000001</c:v>
                </c:pt>
                <c:pt idx="1">
                  <c:v>0.36424600000000001</c:v>
                </c:pt>
                <c:pt idx="2">
                  <c:v>0.35404469999999999</c:v>
                </c:pt>
                <c:pt idx="3">
                  <c:v>0.3686489</c:v>
                </c:pt>
                <c:pt idx="4">
                  <c:v>0.35620039999999997</c:v>
                </c:pt>
                <c:pt idx="5">
                  <c:v>0.35969400000000001</c:v>
                </c:pt>
                <c:pt idx="6">
                  <c:v>0.35953600000000002</c:v>
                </c:pt>
                <c:pt idx="7">
                  <c:v>0.3609581</c:v>
                </c:pt>
                <c:pt idx="8">
                  <c:v>0.38328859999999998</c:v>
                </c:pt>
                <c:pt idx="9">
                  <c:v>0.38401930000000001</c:v>
                </c:pt>
                <c:pt idx="10">
                  <c:v>0.3754208</c:v>
                </c:pt>
                <c:pt idx="11">
                  <c:v>0.3808761</c:v>
                </c:pt>
                <c:pt idx="12">
                  <c:v>0.37626959999999998</c:v>
                </c:pt>
                <c:pt idx="13">
                  <c:v>0.36314619999999997</c:v>
                </c:pt>
                <c:pt idx="14">
                  <c:v>0.51792830000000001</c:v>
                </c:pt>
                <c:pt idx="15">
                  <c:v>0.55419019999999997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F51-4B64-8EAB-9A17E9784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9914912"/>
        <c:axId val="599912032"/>
      </c:scatterChart>
      <c:valAx>
        <c:axId val="5999149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9912032"/>
        <c:crosses val="autoZero"/>
        <c:crossBetween val="midCat"/>
      </c:valAx>
      <c:valAx>
        <c:axId val="599912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Staff per 100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99149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Enrollments (millions) by Locale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'Enrollment (millions)'!$G$1</c:f>
              <c:strCache>
                <c:ptCount val="1"/>
                <c:pt idx="0">
                  <c:v> City </c:v>
                </c:pt>
              </c:strCache>
            </c:strRef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'Enrollment (millions)'!$F$2:$F$19</c:f>
              <c:numCache>
                <c:formatCode>General</c:formatCode>
                <c:ptCount val="18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  <c:pt idx="16">
                  <c:v>2023</c:v>
                </c:pt>
                <c:pt idx="17">
                  <c:v>2024</c:v>
                </c:pt>
              </c:numCache>
            </c:numRef>
          </c:xVal>
          <c:yVal>
            <c:numRef>
              <c:f>'Enrollment (millions)'!$G$2:$G$19</c:f>
              <c:numCache>
                <c:formatCode>_(* #,##0.00_);_(* \(#,##0.00\);_(* "-"??_);_(@_)</c:formatCode>
                <c:ptCount val="18"/>
                <c:pt idx="0">
                  <c:v>14.123502</c:v>
                </c:pt>
                <c:pt idx="1">
                  <c:v>14.098299000000001</c:v>
                </c:pt>
                <c:pt idx="2">
                  <c:v>14.081156999999999</c:v>
                </c:pt>
                <c:pt idx="3">
                  <c:v>14.344397000000001</c:v>
                </c:pt>
                <c:pt idx="4">
                  <c:v>14.095613</c:v>
                </c:pt>
                <c:pt idx="5">
                  <c:v>14.080474000000001</c:v>
                </c:pt>
                <c:pt idx="6">
                  <c:v>14.679834</c:v>
                </c:pt>
                <c:pt idx="7">
                  <c:v>14.740534</c:v>
                </c:pt>
                <c:pt idx="8">
                  <c:v>14.817663</c:v>
                </c:pt>
                <c:pt idx="9">
                  <c:v>14.873364</c:v>
                </c:pt>
                <c:pt idx="10">
                  <c:v>15.034648000000001</c:v>
                </c:pt>
                <c:pt idx="11">
                  <c:v>14.952862</c:v>
                </c:pt>
                <c:pt idx="12">
                  <c:v>14.934706</c:v>
                </c:pt>
                <c:pt idx="13">
                  <c:v>15.497261999999999</c:v>
                </c:pt>
                <c:pt idx="14">
                  <c:v>15.047966000000001</c:v>
                </c:pt>
                <c:pt idx="15">
                  <c:v>14.907266</c:v>
                </c:pt>
                <c:pt idx="16">
                  <c:v>14.922991</c:v>
                </c:pt>
                <c:pt idx="17">
                  <c:v>15.386467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5F5-4B52-8329-E5BF54975479}"/>
            </c:ext>
          </c:extLst>
        </c:ser>
        <c:ser>
          <c:idx val="1"/>
          <c:order val="1"/>
          <c:tx>
            <c:strRef>
              <c:f>'Enrollment (millions)'!$H$1</c:f>
              <c:strCache>
                <c:ptCount val="1"/>
                <c:pt idx="0">
                  <c:v> Rural </c:v>
                </c:pt>
              </c:strCache>
            </c:strRef>
          </c:tx>
          <c:spPr>
            <a:ln w="95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'Enrollment (millions)'!$F$2:$F$19</c:f>
              <c:numCache>
                <c:formatCode>General</c:formatCode>
                <c:ptCount val="18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  <c:pt idx="16">
                  <c:v>2023</c:v>
                </c:pt>
                <c:pt idx="17">
                  <c:v>2024</c:v>
                </c:pt>
              </c:numCache>
            </c:numRef>
          </c:xVal>
          <c:yVal>
            <c:numRef>
              <c:f>'Enrollment (millions)'!$H$2:$H$19</c:f>
              <c:numCache>
                <c:formatCode>_(* #,##0.00_);_(* \(#,##0.00\);_(* "-"??_);_(@_)</c:formatCode>
                <c:ptCount val="18"/>
                <c:pt idx="0">
                  <c:v>9.2652929999999998</c:v>
                </c:pt>
                <c:pt idx="1">
                  <c:v>9.2666179999999994</c:v>
                </c:pt>
                <c:pt idx="2">
                  <c:v>9.8587629999999997</c:v>
                </c:pt>
                <c:pt idx="3">
                  <c:v>9.7834339999999997</c:v>
                </c:pt>
                <c:pt idx="4">
                  <c:v>10.051453</c:v>
                </c:pt>
                <c:pt idx="5">
                  <c:v>10.807349</c:v>
                </c:pt>
                <c:pt idx="6">
                  <c:v>7.3392790000000003</c:v>
                </c:pt>
                <c:pt idx="7">
                  <c:v>7.2733439999999998</c:v>
                </c:pt>
                <c:pt idx="8">
                  <c:v>7.2682419999999999</c:v>
                </c:pt>
                <c:pt idx="9">
                  <c:v>7.4700480000000002</c:v>
                </c:pt>
                <c:pt idx="10">
                  <c:v>7.6606430000000003</c:v>
                </c:pt>
                <c:pt idx="11">
                  <c:v>7.6927630000000002</c:v>
                </c:pt>
                <c:pt idx="12">
                  <c:v>7.7198510000000002</c:v>
                </c:pt>
                <c:pt idx="13">
                  <c:v>7.7087539999999999</c:v>
                </c:pt>
                <c:pt idx="14">
                  <c:v>7.4858929999999999</c:v>
                </c:pt>
                <c:pt idx="15">
                  <c:v>7.6733529999999996</c:v>
                </c:pt>
                <c:pt idx="16">
                  <c:v>7.814991</c:v>
                </c:pt>
                <c:pt idx="17">
                  <c:v>8.0806869999999993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5F5-4B52-8329-E5BF54975479}"/>
            </c:ext>
          </c:extLst>
        </c:ser>
        <c:ser>
          <c:idx val="2"/>
          <c:order val="2"/>
          <c:tx>
            <c:strRef>
              <c:f>'Enrollment (millions)'!$I$1</c:f>
              <c:strCache>
                <c:ptCount val="1"/>
                <c:pt idx="0">
                  <c:v> Suburb </c:v>
                </c:pt>
              </c:strCache>
            </c:strRef>
          </c:tx>
          <c:spPr>
            <a:ln w="95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'Enrollment (millions)'!$F$2:$F$19</c:f>
              <c:numCache>
                <c:formatCode>General</c:formatCode>
                <c:ptCount val="18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  <c:pt idx="16">
                  <c:v>2023</c:v>
                </c:pt>
                <c:pt idx="17">
                  <c:v>2024</c:v>
                </c:pt>
              </c:numCache>
            </c:numRef>
          </c:xVal>
          <c:yVal>
            <c:numRef>
              <c:f>'Enrollment (millions)'!$I$2:$I$19</c:f>
              <c:numCache>
                <c:formatCode>_(* #,##0.00_);_(* \(#,##0.00\);_(* "-"??_);_(@_)</c:formatCode>
                <c:ptCount val="18"/>
                <c:pt idx="0">
                  <c:v>19.264493000000002</c:v>
                </c:pt>
                <c:pt idx="1">
                  <c:v>19.313511999999999</c:v>
                </c:pt>
                <c:pt idx="2">
                  <c:v>18.836908000000001</c:v>
                </c:pt>
                <c:pt idx="3">
                  <c:v>18.730142000000001</c:v>
                </c:pt>
                <c:pt idx="4">
                  <c:v>18.969542000000001</c:v>
                </c:pt>
                <c:pt idx="5">
                  <c:v>18.538958999999998</c:v>
                </c:pt>
                <c:pt idx="6">
                  <c:v>21.440055000000001</c:v>
                </c:pt>
                <c:pt idx="7">
                  <c:v>21.675557000000001</c:v>
                </c:pt>
                <c:pt idx="8">
                  <c:v>21.835294999999999</c:v>
                </c:pt>
                <c:pt idx="9">
                  <c:v>21.735531000000002</c:v>
                </c:pt>
                <c:pt idx="10">
                  <c:v>21.706263</c:v>
                </c:pt>
                <c:pt idx="11">
                  <c:v>21.835350999999999</c:v>
                </c:pt>
                <c:pt idx="12">
                  <c:v>21.806840000000001</c:v>
                </c:pt>
                <c:pt idx="13">
                  <c:v>21.394950000000001</c:v>
                </c:pt>
                <c:pt idx="14">
                  <c:v>20.855007000000001</c:v>
                </c:pt>
                <c:pt idx="15">
                  <c:v>20.862988000000001</c:v>
                </c:pt>
                <c:pt idx="16">
                  <c:v>20.896512999999999</c:v>
                </c:pt>
                <c:pt idx="17">
                  <c:v>20.280783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5F5-4B52-8329-E5BF54975479}"/>
            </c:ext>
          </c:extLst>
        </c:ser>
        <c:ser>
          <c:idx val="3"/>
          <c:order val="3"/>
          <c:tx>
            <c:strRef>
              <c:f>'Enrollment (millions)'!$J$1</c:f>
              <c:strCache>
                <c:ptCount val="1"/>
                <c:pt idx="0">
                  <c:v> Town </c:v>
                </c:pt>
              </c:strCache>
            </c:strRef>
          </c:tx>
          <c:spPr>
            <a:ln w="95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'Enrollment (millions)'!$F$2:$F$19</c:f>
              <c:numCache>
                <c:formatCode>General</c:formatCode>
                <c:ptCount val="18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  <c:pt idx="16">
                  <c:v>2023</c:v>
                </c:pt>
                <c:pt idx="17">
                  <c:v>2024</c:v>
                </c:pt>
              </c:numCache>
            </c:numRef>
          </c:xVal>
          <c:yVal>
            <c:numRef>
              <c:f>'Enrollment (millions)'!$J$2:$J$19</c:f>
              <c:numCache>
                <c:formatCode>_(* #,##0.00_);_(* \(#,##0.00\);_(* "-"??_);_(@_)</c:formatCode>
                <c:ptCount val="18"/>
                <c:pt idx="0">
                  <c:v>6.0391979999999998</c:v>
                </c:pt>
                <c:pt idx="1">
                  <c:v>6.0415989999999997</c:v>
                </c:pt>
                <c:pt idx="2">
                  <c:v>5.9215479999999996</c:v>
                </c:pt>
                <c:pt idx="3">
                  <c:v>5.8695040000000001</c:v>
                </c:pt>
                <c:pt idx="4">
                  <c:v>5.7997160000000001</c:v>
                </c:pt>
                <c:pt idx="5">
                  <c:v>5.5234310000000004</c:v>
                </c:pt>
                <c:pt idx="6">
                  <c:v>5.6795419999999996</c:v>
                </c:pt>
                <c:pt idx="7">
                  <c:v>5.6611000000000002</c:v>
                </c:pt>
                <c:pt idx="8">
                  <c:v>5.7145669999999997</c:v>
                </c:pt>
                <c:pt idx="9">
                  <c:v>5.6750290000000003</c:v>
                </c:pt>
                <c:pt idx="10">
                  <c:v>5.564705</c:v>
                </c:pt>
                <c:pt idx="11">
                  <c:v>5.5469920000000004</c:v>
                </c:pt>
                <c:pt idx="12">
                  <c:v>5.5284259999999996</c:v>
                </c:pt>
                <c:pt idx="13">
                  <c:v>5.476782</c:v>
                </c:pt>
                <c:pt idx="14">
                  <c:v>5.3208289999999998</c:v>
                </c:pt>
                <c:pt idx="15">
                  <c:v>5.3509070000000003</c:v>
                </c:pt>
                <c:pt idx="16">
                  <c:v>5.3380710000000002</c:v>
                </c:pt>
                <c:pt idx="17">
                  <c:v>5.1058919999999999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5F5-4B52-8329-E5BF549754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3129328"/>
        <c:axId val="753128608"/>
      </c:scatterChart>
      <c:valAx>
        <c:axId val="753129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128608"/>
        <c:crosses val="autoZero"/>
        <c:crossBetween val="midCat"/>
      </c:valAx>
      <c:valAx>
        <c:axId val="75312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Enrollments (Millions)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1293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Staff per 100 Pupils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'Staff Aggregate'!$B$1</c:f>
              <c:strCache>
                <c:ptCount val="1"/>
                <c:pt idx="0">
                  <c:v> Teachers per 100  </c:v>
                </c:pt>
              </c:strCache>
            </c:strRef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xVal>
            <c:numRef>
              <c:f>'Staff Aggregate'!$A$2:$A$30</c:f>
              <c:numCache>
                <c:formatCode>General</c:formatCode>
                <c:ptCount val="29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  <c:pt idx="20">
                  <c:v>2014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  <c:pt idx="28">
                  <c:v>2023</c:v>
                </c:pt>
              </c:numCache>
            </c:numRef>
          </c:xVal>
          <c:yVal>
            <c:numRef>
              <c:f>'Staff Aggregate'!$B$2:$B$30</c:f>
              <c:numCache>
                <c:formatCode>_(* #,##0.00_);_(* \(#,##0.00\);_(* "-"??_);_(@_)</c:formatCode>
                <c:ptCount val="29"/>
                <c:pt idx="0">
                  <c:v>5.6992010000000004</c:v>
                </c:pt>
                <c:pt idx="1">
                  <c:v>5.7149590000000003</c:v>
                </c:pt>
                <c:pt idx="2">
                  <c:v>5.7475129999999996</c:v>
                </c:pt>
                <c:pt idx="3">
                  <c:v>5.7073799999999997</c:v>
                </c:pt>
                <c:pt idx="4">
                  <c:v>5.8597049999999999</c:v>
                </c:pt>
                <c:pt idx="5">
                  <c:v>5.995368</c:v>
                </c:pt>
                <c:pt idx="6">
                  <c:v>6.1380080000000001</c:v>
                </c:pt>
                <c:pt idx="7">
                  <c:v>6.1654080000000002</c:v>
                </c:pt>
                <c:pt idx="8">
                  <c:v>6.2618689999999999</c:v>
                </c:pt>
                <c:pt idx="9">
                  <c:v>6.2641679999999997</c:v>
                </c:pt>
                <c:pt idx="10">
                  <c:v>6.2217380000000002</c:v>
                </c:pt>
                <c:pt idx="11">
                  <c:v>6.2635069999999997</c:v>
                </c:pt>
                <c:pt idx="12">
                  <c:v>6.537185</c:v>
                </c:pt>
                <c:pt idx="13">
                  <c:v>6.3715520000000003</c:v>
                </c:pt>
                <c:pt idx="14">
                  <c:v>6.371194</c:v>
                </c:pt>
                <c:pt idx="15">
                  <c:v>6.4636380000000004</c:v>
                </c:pt>
                <c:pt idx="16">
                  <c:v>6.3950069999999997</c:v>
                </c:pt>
                <c:pt idx="17">
                  <c:v>6.21875</c:v>
                </c:pt>
                <c:pt idx="18">
                  <c:v>6.2194909999999997</c:v>
                </c:pt>
                <c:pt idx="19">
                  <c:v>6.2030969999999996</c:v>
                </c:pt>
                <c:pt idx="20">
                  <c:v>6.1939080000000004</c:v>
                </c:pt>
                <c:pt idx="21">
                  <c:v>6.2644489999999999</c:v>
                </c:pt>
                <c:pt idx="22">
                  <c:v>6.2664400000000002</c:v>
                </c:pt>
                <c:pt idx="23">
                  <c:v>6.278073</c:v>
                </c:pt>
                <c:pt idx="24">
                  <c:v>6.2753909999999999</c:v>
                </c:pt>
                <c:pt idx="25">
                  <c:v>6.585744</c:v>
                </c:pt>
                <c:pt idx="26">
                  <c:v>6.5253519999999998</c:v>
                </c:pt>
                <c:pt idx="27">
                  <c:v>6.5627760000000004</c:v>
                </c:pt>
                <c:pt idx="28">
                  <c:v>6.5488210000000002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D62-48CD-BAF3-84A656263ECD}"/>
            </c:ext>
          </c:extLst>
        </c:ser>
        <c:ser>
          <c:idx val="1"/>
          <c:order val="1"/>
          <c:tx>
            <c:strRef>
              <c:f>'Staff Aggregate'!$C$1</c:f>
              <c:strCache>
                <c:ptCount val="1"/>
                <c:pt idx="0">
                  <c:v> School Admin per 100 </c:v>
                </c:pt>
              </c:strCache>
            </c:strRef>
          </c:tx>
          <c:spPr>
            <a:ln w="95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'Staff Aggregate'!$A$2:$A$30</c:f>
              <c:numCache>
                <c:formatCode>General</c:formatCode>
                <c:ptCount val="29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  <c:pt idx="20">
                  <c:v>2014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  <c:pt idx="28">
                  <c:v>2023</c:v>
                </c:pt>
              </c:numCache>
            </c:numRef>
          </c:xVal>
          <c:yVal>
            <c:numRef>
              <c:f>'Staff Aggregate'!$C$2:$C$30</c:f>
              <c:numCache>
                <c:formatCode>_(* #,##0.00_);_(* \(#,##0.00\);_(* "-"??_);_(@_)</c:formatCode>
                <c:ptCount val="29"/>
                <c:pt idx="0">
                  <c:v>0.28400700000000001</c:v>
                </c:pt>
                <c:pt idx="1">
                  <c:v>0.27757130000000002</c:v>
                </c:pt>
                <c:pt idx="3">
                  <c:v>0.2772193</c:v>
                </c:pt>
                <c:pt idx="4">
                  <c:v>0.2815337</c:v>
                </c:pt>
                <c:pt idx="5">
                  <c:v>0.28617690000000001</c:v>
                </c:pt>
                <c:pt idx="6">
                  <c:v>0.2929774</c:v>
                </c:pt>
                <c:pt idx="7">
                  <c:v>0.29792020000000002</c:v>
                </c:pt>
                <c:pt idx="8">
                  <c:v>0.3381593</c:v>
                </c:pt>
                <c:pt idx="9">
                  <c:v>0.34248509999999999</c:v>
                </c:pt>
                <c:pt idx="10">
                  <c:v>0.34132709999999999</c:v>
                </c:pt>
                <c:pt idx="11">
                  <c:v>0.3455396</c:v>
                </c:pt>
                <c:pt idx="12">
                  <c:v>0.35723310000000003</c:v>
                </c:pt>
                <c:pt idx="13">
                  <c:v>0.31434849999999998</c:v>
                </c:pt>
                <c:pt idx="14">
                  <c:v>0.32127240000000001</c:v>
                </c:pt>
                <c:pt idx="15">
                  <c:v>0.33450089999999999</c:v>
                </c:pt>
                <c:pt idx="16">
                  <c:v>0.34428500000000001</c:v>
                </c:pt>
                <c:pt idx="17">
                  <c:v>0.33391019999999999</c:v>
                </c:pt>
                <c:pt idx="18">
                  <c:v>0.3362945</c:v>
                </c:pt>
                <c:pt idx="19">
                  <c:v>0.3378642</c:v>
                </c:pt>
                <c:pt idx="20">
                  <c:v>0.34780749999999999</c:v>
                </c:pt>
                <c:pt idx="21">
                  <c:v>0.36219259999999998</c:v>
                </c:pt>
                <c:pt idx="22">
                  <c:v>0.3637707</c:v>
                </c:pt>
                <c:pt idx="23">
                  <c:v>0.37373830000000002</c:v>
                </c:pt>
                <c:pt idx="24">
                  <c:v>0.37948510000000002</c:v>
                </c:pt>
                <c:pt idx="25">
                  <c:v>0.39103310000000002</c:v>
                </c:pt>
                <c:pt idx="26">
                  <c:v>0.38753510000000002</c:v>
                </c:pt>
                <c:pt idx="27">
                  <c:v>0.39243660000000002</c:v>
                </c:pt>
                <c:pt idx="28">
                  <c:v>0.39534340000000001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62-48CD-BAF3-84A656263ECD}"/>
            </c:ext>
          </c:extLst>
        </c:ser>
        <c:ser>
          <c:idx val="2"/>
          <c:order val="2"/>
          <c:tx>
            <c:strRef>
              <c:f>'Staff Aggregate'!$D$1</c:f>
              <c:strCache>
                <c:ptCount val="1"/>
                <c:pt idx="0">
                  <c:v> LEA Admin per 100 </c:v>
                </c:pt>
              </c:strCache>
            </c:strRef>
          </c:tx>
          <c:spPr>
            <a:ln w="95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'Staff Aggregate'!$A$2:$A$30</c:f>
              <c:numCache>
                <c:formatCode>General</c:formatCode>
                <c:ptCount val="29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  <c:pt idx="20">
                  <c:v>2014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  <c:pt idx="28">
                  <c:v>2023</c:v>
                </c:pt>
              </c:numCache>
            </c:numRef>
          </c:xVal>
          <c:yVal>
            <c:numRef>
              <c:f>'Staff Aggregate'!$D$2:$D$30</c:f>
              <c:numCache>
                <c:formatCode>_(* #,##0.00_);_(* \(#,##0.00\);_(* "-"??_);_(@_)</c:formatCode>
                <c:ptCount val="29"/>
                <c:pt idx="0">
                  <c:v>0.10505639999999999</c:v>
                </c:pt>
                <c:pt idx="1">
                  <c:v>0.108653</c:v>
                </c:pt>
                <c:pt idx="2">
                  <c:v>0.10623299999999999</c:v>
                </c:pt>
                <c:pt idx="3">
                  <c:v>9.2456399999999994E-2</c:v>
                </c:pt>
                <c:pt idx="4">
                  <c:v>9.9069099999999993E-2</c:v>
                </c:pt>
                <c:pt idx="5">
                  <c:v>0.1014782</c:v>
                </c:pt>
                <c:pt idx="6">
                  <c:v>0.1088317</c:v>
                </c:pt>
                <c:pt idx="7">
                  <c:v>0.1132083</c:v>
                </c:pt>
                <c:pt idx="8">
                  <c:v>0.1233744</c:v>
                </c:pt>
                <c:pt idx="9">
                  <c:v>0.121154</c:v>
                </c:pt>
                <c:pt idx="10">
                  <c:v>0.1207037</c:v>
                </c:pt>
                <c:pt idx="11">
                  <c:v>0.122983</c:v>
                </c:pt>
                <c:pt idx="12">
                  <c:v>0.1276834</c:v>
                </c:pt>
                <c:pt idx="13">
                  <c:v>0.1142396</c:v>
                </c:pt>
                <c:pt idx="14">
                  <c:v>0.116449</c:v>
                </c:pt>
                <c:pt idx="15">
                  <c:v>0.1169442</c:v>
                </c:pt>
                <c:pt idx="16">
                  <c:v>0.1249272</c:v>
                </c:pt>
                <c:pt idx="17">
                  <c:v>0.12028</c:v>
                </c:pt>
                <c:pt idx="18">
                  <c:v>0.1163753</c:v>
                </c:pt>
                <c:pt idx="19">
                  <c:v>0.12348720000000001</c:v>
                </c:pt>
                <c:pt idx="20">
                  <c:v>0.12402870000000001</c:v>
                </c:pt>
                <c:pt idx="21">
                  <c:v>0.1280588</c:v>
                </c:pt>
                <c:pt idx="22">
                  <c:v>0.13147010000000001</c:v>
                </c:pt>
                <c:pt idx="23">
                  <c:v>0.139297</c:v>
                </c:pt>
                <c:pt idx="24">
                  <c:v>0.13990040000000001</c:v>
                </c:pt>
                <c:pt idx="25">
                  <c:v>0.15350240000000001</c:v>
                </c:pt>
                <c:pt idx="26">
                  <c:v>0.15652440000000001</c:v>
                </c:pt>
                <c:pt idx="27">
                  <c:v>0.16550210000000001</c:v>
                </c:pt>
                <c:pt idx="28">
                  <c:v>0.16795489999999999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D62-48CD-BAF3-84A656263ECD}"/>
            </c:ext>
          </c:extLst>
        </c:ser>
        <c:ser>
          <c:idx val="3"/>
          <c:order val="3"/>
          <c:tx>
            <c:strRef>
              <c:f>'Staff Aggregate'!$E$1</c:f>
              <c:strCache>
                <c:ptCount val="1"/>
                <c:pt idx="0">
                  <c:v> School Support per 100 </c:v>
                </c:pt>
              </c:strCache>
            </c:strRef>
          </c:tx>
          <c:spPr>
            <a:ln w="95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'Staff Aggregate'!$A$2:$A$30</c:f>
              <c:numCache>
                <c:formatCode>General</c:formatCode>
                <c:ptCount val="29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  <c:pt idx="20">
                  <c:v>2014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  <c:pt idx="28">
                  <c:v>2023</c:v>
                </c:pt>
              </c:numCache>
            </c:numRef>
          </c:xVal>
          <c:yVal>
            <c:numRef>
              <c:f>'Staff Aggregate'!$E$2:$E$30</c:f>
              <c:numCache>
                <c:formatCode>_(* #,##0.00_);_(* \(#,##0.00\);_(* "-"??_);_(@_)</c:formatCode>
                <c:ptCount val="29"/>
                <c:pt idx="0">
                  <c:v>0.48326530000000001</c:v>
                </c:pt>
                <c:pt idx="1">
                  <c:v>0.39862249999999999</c:v>
                </c:pt>
                <c:pt idx="3">
                  <c:v>0.40572570000000002</c:v>
                </c:pt>
                <c:pt idx="4">
                  <c:v>0.4244657</c:v>
                </c:pt>
                <c:pt idx="5">
                  <c:v>0.4572137</c:v>
                </c:pt>
                <c:pt idx="6">
                  <c:v>0.4581442</c:v>
                </c:pt>
                <c:pt idx="7">
                  <c:v>0.45715430000000001</c:v>
                </c:pt>
                <c:pt idx="8">
                  <c:v>0.52768369999999998</c:v>
                </c:pt>
                <c:pt idx="9">
                  <c:v>0.52375830000000001</c:v>
                </c:pt>
                <c:pt idx="10">
                  <c:v>0.51984730000000001</c:v>
                </c:pt>
                <c:pt idx="11">
                  <c:v>0.56521109999999997</c:v>
                </c:pt>
                <c:pt idx="12">
                  <c:v>0.5664342</c:v>
                </c:pt>
                <c:pt idx="13">
                  <c:v>0.53578899999999996</c:v>
                </c:pt>
                <c:pt idx="14">
                  <c:v>0.51441170000000003</c:v>
                </c:pt>
                <c:pt idx="15">
                  <c:v>0.5000907</c:v>
                </c:pt>
                <c:pt idx="16">
                  <c:v>0.52227970000000001</c:v>
                </c:pt>
                <c:pt idx="17">
                  <c:v>0.50594760000000005</c:v>
                </c:pt>
                <c:pt idx="18">
                  <c:v>0.49499720000000003</c:v>
                </c:pt>
                <c:pt idx="19">
                  <c:v>0.51153150000000003</c:v>
                </c:pt>
                <c:pt idx="20">
                  <c:v>0.4980233</c:v>
                </c:pt>
                <c:pt idx="21">
                  <c:v>0.51225419999999999</c:v>
                </c:pt>
                <c:pt idx="22">
                  <c:v>0.52105009999999996</c:v>
                </c:pt>
                <c:pt idx="23">
                  <c:v>0.52196399999999998</c:v>
                </c:pt>
                <c:pt idx="24">
                  <c:v>0.52657169999999998</c:v>
                </c:pt>
                <c:pt idx="25">
                  <c:v>0.50831919999999997</c:v>
                </c:pt>
                <c:pt idx="26">
                  <c:v>0.57611760000000001</c:v>
                </c:pt>
                <c:pt idx="27">
                  <c:v>0.56124350000000001</c:v>
                </c:pt>
                <c:pt idx="28">
                  <c:v>0.52970329999999999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D62-48CD-BAF3-84A656263ECD}"/>
            </c:ext>
          </c:extLst>
        </c:ser>
        <c:ser>
          <c:idx val="4"/>
          <c:order val="4"/>
          <c:tx>
            <c:strRef>
              <c:f>'Staff Aggregate'!$F$1</c:f>
              <c:strCache>
                <c:ptCount val="1"/>
                <c:pt idx="0">
                  <c:v> LEA Support per 100 </c:v>
                </c:pt>
              </c:strCache>
            </c:strRef>
          </c:tx>
          <c:spPr>
            <a:ln w="95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5"/>
                </a:solidFill>
                <a:round/>
              </a:ln>
              <a:effectLst/>
            </c:spPr>
          </c:marker>
          <c:xVal>
            <c:numRef>
              <c:f>'Staff Aggregate'!$A$2:$A$30</c:f>
              <c:numCache>
                <c:formatCode>General</c:formatCode>
                <c:ptCount val="29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  <c:pt idx="20">
                  <c:v>2014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  <c:pt idx="28">
                  <c:v>2023</c:v>
                </c:pt>
              </c:numCache>
            </c:numRef>
          </c:xVal>
          <c:yVal>
            <c:numRef>
              <c:f>'Staff Aggregate'!$F$2:$F$30</c:f>
              <c:numCache>
                <c:formatCode>_(* #,##0.00_);_(* \(#,##0.00\);_(* "-"??_);_(@_)</c:formatCode>
                <c:ptCount val="29"/>
                <c:pt idx="0">
                  <c:v>0.34691699999999998</c:v>
                </c:pt>
                <c:pt idx="1">
                  <c:v>0.28467569999999998</c:v>
                </c:pt>
                <c:pt idx="2">
                  <c:v>0.34481010000000001</c:v>
                </c:pt>
                <c:pt idx="3">
                  <c:v>0.3189457</c:v>
                </c:pt>
                <c:pt idx="4">
                  <c:v>0.32521990000000001</c:v>
                </c:pt>
                <c:pt idx="5">
                  <c:v>0.34073110000000001</c:v>
                </c:pt>
                <c:pt idx="6">
                  <c:v>0.35802099999999998</c:v>
                </c:pt>
                <c:pt idx="7">
                  <c:v>0.33865129999999999</c:v>
                </c:pt>
                <c:pt idx="8">
                  <c:v>0.36727019999999999</c:v>
                </c:pt>
                <c:pt idx="9">
                  <c:v>0.36507620000000002</c:v>
                </c:pt>
                <c:pt idx="10">
                  <c:v>0.3624791</c:v>
                </c:pt>
                <c:pt idx="11">
                  <c:v>0.3033843</c:v>
                </c:pt>
                <c:pt idx="12">
                  <c:v>0.34981580000000001</c:v>
                </c:pt>
                <c:pt idx="13">
                  <c:v>0.36107109999999998</c:v>
                </c:pt>
                <c:pt idx="14">
                  <c:v>0.38008760000000003</c:v>
                </c:pt>
                <c:pt idx="15">
                  <c:v>0.36630620000000003</c:v>
                </c:pt>
                <c:pt idx="16">
                  <c:v>0.38473099999999999</c:v>
                </c:pt>
                <c:pt idx="17">
                  <c:v>0.37328430000000001</c:v>
                </c:pt>
                <c:pt idx="18">
                  <c:v>0.37658019999999998</c:v>
                </c:pt>
                <c:pt idx="19">
                  <c:v>0.36604059999999999</c:v>
                </c:pt>
                <c:pt idx="20">
                  <c:v>0.36117260000000001</c:v>
                </c:pt>
                <c:pt idx="21">
                  <c:v>0.38696649999999999</c:v>
                </c:pt>
                <c:pt idx="22">
                  <c:v>0.38032250000000001</c:v>
                </c:pt>
                <c:pt idx="23">
                  <c:v>0.3799264</c:v>
                </c:pt>
                <c:pt idx="24">
                  <c:v>0.36799419999999999</c:v>
                </c:pt>
                <c:pt idx="25">
                  <c:v>0.38046930000000001</c:v>
                </c:pt>
                <c:pt idx="26">
                  <c:v>0.34715839999999998</c:v>
                </c:pt>
                <c:pt idx="27">
                  <c:v>0.45229940000000002</c:v>
                </c:pt>
                <c:pt idx="28">
                  <c:v>0.50469189999999997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D62-48CD-BAF3-84A656263E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4975456"/>
        <c:axId val="734975816"/>
      </c:scatterChart>
      <c:valAx>
        <c:axId val="734975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4975816"/>
        <c:crosses val="autoZero"/>
        <c:crossBetween val="midCat"/>
      </c:valAx>
      <c:valAx>
        <c:axId val="734975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Staff per 100 Pupils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4975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Staff per 100 Pupils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'Staff Aggregate'!$C$1</c:f>
              <c:strCache>
                <c:ptCount val="1"/>
                <c:pt idx="0">
                  <c:v> School Admin per 100 </c:v>
                </c:pt>
              </c:strCache>
            </c:strRef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'Staff Aggregate'!$A$2:$A$30</c:f>
              <c:numCache>
                <c:formatCode>General</c:formatCode>
                <c:ptCount val="29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  <c:pt idx="20">
                  <c:v>2014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  <c:pt idx="28">
                  <c:v>2023</c:v>
                </c:pt>
              </c:numCache>
            </c:numRef>
          </c:xVal>
          <c:yVal>
            <c:numRef>
              <c:f>'Staff Aggregate'!$C$2:$C$30</c:f>
              <c:numCache>
                <c:formatCode>_(* #,##0.00_);_(* \(#,##0.00\);_(* "-"??_);_(@_)</c:formatCode>
                <c:ptCount val="29"/>
                <c:pt idx="0">
                  <c:v>0.28400700000000001</c:v>
                </c:pt>
                <c:pt idx="1">
                  <c:v>0.27757130000000002</c:v>
                </c:pt>
                <c:pt idx="3">
                  <c:v>0.2772193</c:v>
                </c:pt>
                <c:pt idx="4">
                  <c:v>0.2815337</c:v>
                </c:pt>
                <c:pt idx="5">
                  <c:v>0.28617690000000001</c:v>
                </c:pt>
                <c:pt idx="6">
                  <c:v>0.2929774</c:v>
                </c:pt>
                <c:pt idx="7">
                  <c:v>0.29792020000000002</c:v>
                </c:pt>
                <c:pt idx="8">
                  <c:v>0.3381593</c:v>
                </c:pt>
                <c:pt idx="9">
                  <c:v>0.34248509999999999</c:v>
                </c:pt>
                <c:pt idx="10">
                  <c:v>0.34132709999999999</c:v>
                </c:pt>
                <c:pt idx="11">
                  <c:v>0.3455396</c:v>
                </c:pt>
                <c:pt idx="12">
                  <c:v>0.35723310000000003</c:v>
                </c:pt>
                <c:pt idx="13">
                  <c:v>0.31434849999999998</c:v>
                </c:pt>
                <c:pt idx="14">
                  <c:v>0.32127240000000001</c:v>
                </c:pt>
                <c:pt idx="15">
                  <c:v>0.33450089999999999</c:v>
                </c:pt>
                <c:pt idx="16">
                  <c:v>0.34428500000000001</c:v>
                </c:pt>
                <c:pt idx="17">
                  <c:v>0.33391019999999999</c:v>
                </c:pt>
                <c:pt idx="18">
                  <c:v>0.3362945</c:v>
                </c:pt>
                <c:pt idx="19">
                  <c:v>0.3378642</c:v>
                </c:pt>
                <c:pt idx="20">
                  <c:v>0.34780749999999999</c:v>
                </c:pt>
                <c:pt idx="21">
                  <c:v>0.36219259999999998</c:v>
                </c:pt>
                <c:pt idx="22">
                  <c:v>0.3637707</c:v>
                </c:pt>
                <c:pt idx="23">
                  <c:v>0.37373830000000002</c:v>
                </c:pt>
                <c:pt idx="24">
                  <c:v>0.37948510000000002</c:v>
                </c:pt>
                <c:pt idx="25">
                  <c:v>0.39103310000000002</c:v>
                </c:pt>
                <c:pt idx="26">
                  <c:v>0.38753510000000002</c:v>
                </c:pt>
                <c:pt idx="27">
                  <c:v>0.39243660000000002</c:v>
                </c:pt>
                <c:pt idx="28">
                  <c:v>0.39534340000000001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02-4DE8-A87E-80B590A91AE4}"/>
            </c:ext>
          </c:extLst>
        </c:ser>
        <c:ser>
          <c:idx val="1"/>
          <c:order val="1"/>
          <c:tx>
            <c:strRef>
              <c:f>'Staff Aggregate'!$D$1</c:f>
              <c:strCache>
                <c:ptCount val="1"/>
                <c:pt idx="0">
                  <c:v> LEA Admin per 100 </c:v>
                </c:pt>
              </c:strCache>
            </c:strRef>
          </c:tx>
          <c:spPr>
            <a:ln w="95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'Staff Aggregate'!$A$2:$A$30</c:f>
              <c:numCache>
                <c:formatCode>General</c:formatCode>
                <c:ptCount val="29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  <c:pt idx="20">
                  <c:v>2014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  <c:pt idx="28">
                  <c:v>2023</c:v>
                </c:pt>
              </c:numCache>
            </c:numRef>
          </c:xVal>
          <c:yVal>
            <c:numRef>
              <c:f>'Staff Aggregate'!$D$2:$D$30</c:f>
              <c:numCache>
                <c:formatCode>_(* #,##0.00_);_(* \(#,##0.00\);_(* "-"??_);_(@_)</c:formatCode>
                <c:ptCount val="29"/>
                <c:pt idx="0">
                  <c:v>0.10505639999999999</c:v>
                </c:pt>
                <c:pt idx="1">
                  <c:v>0.108653</c:v>
                </c:pt>
                <c:pt idx="2">
                  <c:v>0.10623299999999999</c:v>
                </c:pt>
                <c:pt idx="3">
                  <c:v>9.2456399999999994E-2</c:v>
                </c:pt>
                <c:pt idx="4">
                  <c:v>9.9069099999999993E-2</c:v>
                </c:pt>
                <c:pt idx="5">
                  <c:v>0.1014782</c:v>
                </c:pt>
                <c:pt idx="6">
                  <c:v>0.1088317</c:v>
                </c:pt>
                <c:pt idx="7">
                  <c:v>0.1132083</c:v>
                </c:pt>
                <c:pt idx="8">
                  <c:v>0.1233744</c:v>
                </c:pt>
                <c:pt idx="9">
                  <c:v>0.121154</c:v>
                </c:pt>
                <c:pt idx="10">
                  <c:v>0.1207037</c:v>
                </c:pt>
                <c:pt idx="11">
                  <c:v>0.122983</c:v>
                </c:pt>
                <c:pt idx="12">
                  <c:v>0.1276834</c:v>
                </c:pt>
                <c:pt idx="13">
                  <c:v>0.1142396</c:v>
                </c:pt>
                <c:pt idx="14">
                  <c:v>0.116449</c:v>
                </c:pt>
                <c:pt idx="15">
                  <c:v>0.1169442</c:v>
                </c:pt>
                <c:pt idx="16">
                  <c:v>0.1249272</c:v>
                </c:pt>
                <c:pt idx="17">
                  <c:v>0.12028</c:v>
                </c:pt>
                <c:pt idx="18">
                  <c:v>0.1163753</c:v>
                </c:pt>
                <c:pt idx="19">
                  <c:v>0.12348720000000001</c:v>
                </c:pt>
                <c:pt idx="20">
                  <c:v>0.12402870000000001</c:v>
                </c:pt>
                <c:pt idx="21">
                  <c:v>0.1280588</c:v>
                </c:pt>
                <c:pt idx="22">
                  <c:v>0.13147010000000001</c:v>
                </c:pt>
                <c:pt idx="23">
                  <c:v>0.139297</c:v>
                </c:pt>
                <c:pt idx="24">
                  <c:v>0.13990040000000001</c:v>
                </c:pt>
                <c:pt idx="25">
                  <c:v>0.15350240000000001</c:v>
                </c:pt>
                <c:pt idx="26">
                  <c:v>0.15652440000000001</c:v>
                </c:pt>
                <c:pt idx="27">
                  <c:v>0.16550210000000001</c:v>
                </c:pt>
                <c:pt idx="28">
                  <c:v>0.16795489999999999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602-4DE8-A87E-80B590A91AE4}"/>
            </c:ext>
          </c:extLst>
        </c:ser>
        <c:ser>
          <c:idx val="2"/>
          <c:order val="2"/>
          <c:tx>
            <c:strRef>
              <c:f>'Staff Aggregate'!$E$1</c:f>
              <c:strCache>
                <c:ptCount val="1"/>
                <c:pt idx="0">
                  <c:v> School Support per 100 </c:v>
                </c:pt>
              </c:strCache>
            </c:strRef>
          </c:tx>
          <c:spPr>
            <a:ln w="95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'Staff Aggregate'!$A$2:$A$30</c:f>
              <c:numCache>
                <c:formatCode>General</c:formatCode>
                <c:ptCount val="29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  <c:pt idx="20">
                  <c:v>2014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  <c:pt idx="28">
                  <c:v>2023</c:v>
                </c:pt>
              </c:numCache>
            </c:numRef>
          </c:xVal>
          <c:yVal>
            <c:numRef>
              <c:f>'Staff Aggregate'!$E$2:$E$30</c:f>
              <c:numCache>
                <c:formatCode>_(* #,##0.00_);_(* \(#,##0.00\);_(* "-"??_);_(@_)</c:formatCode>
                <c:ptCount val="29"/>
                <c:pt idx="0">
                  <c:v>0.48326530000000001</c:v>
                </c:pt>
                <c:pt idx="1">
                  <c:v>0.39862249999999999</c:v>
                </c:pt>
                <c:pt idx="3">
                  <c:v>0.40572570000000002</c:v>
                </c:pt>
                <c:pt idx="4">
                  <c:v>0.4244657</c:v>
                </c:pt>
                <c:pt idx="5">
                  <c:v>0.4572137</c:v>
                </c:pt>
                <c:pt idx="6">
                  <c:v>0.4581442</c:v>
                </c:pt>
                <c:pt idx="7">
                  <c:v>0.45715430000000001</c:v>
                </c:pt>
                <c:pt idx="8">
                  <c:v>0.52768369999999998</c:v>
                </c:pt>
                <c:pt idx="9">
                  <c:v>0.52375830000000001</c:v>
                </c:pt>
                <c:pt idx="10">
                  <c:v>0.51984730000000001</c:v>
                </c:pt>
                <c:pt idx="11">
                  <c:v>0.56521109999999997</c:v>
                </c:pt>
                <c:pt idx="12">
                  <c:v>0.5664342</c:v>
                </c:pt>
                <c:pt idx="13">
                  <c:v>0.53578899999999996</c:v>
                </c:pt>
                <c:pt idx="14">
                  <c:v>0.51441170000000003</c:v>
                </c:pt>
                <c:pt idx="15">
                  <c:v>0.5000907</c:v>
                </c:pt>
                <c:pt idx="16">
                  <c:v>0.52227970000000001</c:v>
                </c:pt>
                <c:pt idx="17">
                  <c:v>0.50594760000000005</c:v>
                </c:pt>
                <c:pt idx="18">
                  <c:v>0.49499720000000003</c:v>
                </c:pt>
                <c:pt idx="19">
                  <c:v>0.51153150000000003</c:v>
                </c:pt>
                <c:pt idx="20">
                  <c:v>0.4980233</c:v>
                </c:pt>
                <c:pt idx="21">
                  <c:v>0.51225419999999999</c:v>
                </c:pt>
                <c:pt idx="22">
                  <c:v>0.52105009999999996</c:v>
                </c:pt>
                <c:pt idx="23">
                  <c:v>0.52196399999999998</c:v>
                </c:pt>
                <c:pt idx="24">
                  <c:v>0.52657169999999998</c:v>
                </c:pt>
                <c:pt idx="25">
                  <c:v>0.50831919999999997</c:v>
                </c:pt>
                <c:pt idx="26">
                  <c:v>0.57611760000000001</c:v>
                </c:pt>
                <c:pt idx="27">
                  <c:v>0.56124350000000001</c:v>
                </c:pt>
                <c:pt idx="28">
                  <c:v>0.52970329999999999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602-4DE8-A87E-80B590A91AE4}"/>
            </c:ext>
          </c:extLst>
        </c:ser>
        <c:ser>
          <c:idx val="3"/>
          <c:order val="3"/>
          <c:tx>
            <c:strRef>
              <c:f>'Staff Aggregate'!$F$1</c:f>
              <c:strCache>
                <c:ptCount val="1"/>
                <c:pt idx="0">
                  <c:v> LEA Support per 100 </c:v>
                </c:pt>
              </c:strCache>
            </c:strRef>
          </c:tx>
          <c:spPr>
            <a:ln w="95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'Staff Aggregate'!$A$2:$A$30</c:f>
              <c:numCache>
                <c:formatCode>General</c:formatCode>
                <c:ptCount val="29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  <c:pt idx="20">
                  <c:v>2014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  <c:pt idx="28">
                  <c:v>2023</c:v>
                </c:pt>
              </c:numCache>
            </c:numRef>
          </c:xVal>
          <c:yVal>
            <c:numRef>
              <c:f>'Staff Aggregate'!$F$2:$F$30</c:f>
              <c:numCache>
                <c:formatCode>_(* #,##0.00_);_(* \(#,##0.00\);_(* "-"??_);_(@_)</c:formatCode>
                <c:ptCount val="29"/>
                <c:pt idx="0">
                  <c:v>0.34691699999999998</c:v>
                </c:pt>
                <c:pt idx="1">
                  <c:v>0.28467569999999998</c:v>
                </c:pt>
                <c:pt idx="2">
                  <c:v>0.34481010000000001</c:v>
                </c:pt>
                <c:pt idx="3">
                  <c:v>0.3189457</c:v>
                </c:pt>
                <c:pt idx="4">
                  <c:v>0.32521990000000001</c:v>
                </c:pt>
                <c:pt idx="5">
                  <c:v>0.34073110000000001</c:v>
                </c:pt>
                <c:pt idx="6">
                  <c:v>0.35802099999999998</c:v>
                </c:pt>
                <c:pt idx="7">
                  <c:v>0.33865129999999999</c:v>
                </c:pt>
                <c:pt idx="8">
                  <c:v>0.36727019999999999</c:v>
                </c:pt>
                <c:pt idx="9">
                  <c:v>0.36507620000000002</c:v>
                </c:pt>
                <c:pt idx="10">
                  <c:v>0.3624791</c:v>
                </c:pt>
                <c:pt idx="11">
                  <c:v>0.3033843</c:v>
                </c:pt>
                <c:pt idx="12">
                  <c:v>0.34981580000000001</c:v>
                </c:pt>
                <c:pt idx="13">
                  <c:v>0.36107109999999998</c:v>
                </c:pt>
                <c:pt idx="14">
                  <c:v>0.38008760000000003</c:v>
                </c:pt>
                <c:pt idx="15">
                  <c:v>0.36630620000000003</c:v>
                </c:pt>
                <c:pt idx="16">
                  <c:v>0.38473099999999999</c:v>
                </c:pt>
                <c:pt idx="17">
                  <c:v>0.37328430000000001</c:v>
                </c:pt>
                <c:pt idx="18">
                  <c:v>0.37658019999999998</c:v>
                </c:pt>
                <c:pt idx="19">
                  <c:v>0.36604059999999999</c:v>
                </c:pt>
                <c:pt idx="20">
                  <c:v>0.36117260000000001</c:v>
                </c:pt>
                <c:pt idx="21">
                  <c:v>0.38696649999999999</c:v>
                </c:pt>
                <c:pt idx="22">
                  <c:v>0.38032250000000001</c:v>
                </c:pt>
                <c:pt idx="23">
                  <c:v>0.3799264</c:v>
                </c:pt>
                <c:pt idx="24">
                  <c:v>0.36799419999999999</c:v>
                </c:pt>
                <c:pt idx="25">
                  <c:v>0.38046930000000001</c:v>
                </c:pt>
                <c:pt idx="26">
                  <c:v>0.34715839999999998</c:v>
                </c:pt>
                <c:pt idx="27">
                  <c:v>0.45229940000000002</c:v>
                </c:pt>
                <c:pt idx="28">
                  <c:v>0.50469189999999997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602-4DE8-A87E-80B590A91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8249688"/>
        <c:axId val="608248608"/>
      </c:scatterChart>
      <c:valAx>
        <c:axId val="608249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248608"/>
        <c:crosses val="autoZero"/>
        <c:crossBetween val="midCat"/>
      </c:valAx>
      <c:valAx>
        <c:axId val="60824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Staff per 100 Pupils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2496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Enrollments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'Enroll Aggregate'!$E$1</c:f>
              <c:strCache>
                <c:ptCount val="1"/>
                <c:pt idx="0">
                  <c:v> LEA Enrollment (Millions) </c:v>
                </c:pt>
              </c:strCache>
            </c:strRef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'Enroll Aggregate'!$A$2:$A$39</c:f>
              <c:numCache>
                <c:formatCode>General</c:formatCode>
                <c:ptCount val="38"/>
                <c:pt idx="0">
                  <c:v>1987</c:v>
                </c:pt>
                <c:pt idx="1">
                  <c:v>1988</c:v>
                </c:pt>
                <c:pt idx="2">
                  <c:v>1989</c:v>
                </c:pt>
                <c:pt idx="3">
                  <c:v>1990</c:v>
                </c:pt>
                <c:pt idx="4">
                  <c:v>1991</c:v>
                </c:pt>
                <c:pt idx="5">
                  <c:v>1992</c:v>
                </c:pt>
                <c:pt idx="6">
                  <c:v>1993</c:v>
                </c:pt>
                <c:pt idx="7">
                  <c:v>1994</c:v>
                </c:pt>
                <c:pt idx="8">
                  <c:v>1995</c:v>
                </c:pt>
                <c:pt idx="9">
                  <c:v>1996</c:v>
                </c:pt>
                <c:pt idx="10">
                  <c:v>1997</c:v>
                </c:pt>
                <c:pt idx="11">
                  <c:v>1998</c:v>
                </c:pt>
                <c:pt idx="12">
                  <c:v>1999</c:v>
                </c:pt>
                <c:pt idx="13">
                  <c:v>2000</c:v>
                </c:pt>
                <c:pt idx="14">
                  <c:v>2001</c:v>
                </c:pt>
                <c:pt idx="15">
                  <c:v>2002</c:v>
                </c:pt>
                <c:pt idx="16">
                  <c:v>2003</c:v>
                </c:pt>
                <c:pt idx="17">
                  <c:v>2004</c:v>
                </c:pt>
                <c:pt idx="18">
                  <c:v>2005</c:v>
                </c:pt>
                <c:pt idx="19">
                  <c:v>2006</c:v>
                </c:pt>
                <c:pt idx="20">
                  <c:v>2007</c:v>
                </c:pt>
                <c:pt idx="21">
                  <c:v>2008</c:v>
                </c:pt>
                <c:pt idx="22">
                  <c:v>2009</c:v>
                </c:pt>
                <c:pt idx="23">
                  <c:v>2010</c:v>
                </c:pt>
                <c:pt idx="24">
                  <c:v>2011</c:v>
                </c:pt>
                <c:pt idx="25">
                  <c:v>2012</c:v>
                </c:pt>
                <c:pt idx="26">
                  <c:v>2013</c:v>
                </c:pt>
                <c:pt idx="27">
                  <c:v>2014</c:v>
                </c:pt>
                <c:pt idx="28">
                  <c:v>2015</c:v>
                </c:pt>
                <c:pt idx="29">
                  <c:v>2016</c:v>
                </c:pt>
                <c:pt idx="30">
                  <c:v>2017</c:v>
                </c:pt>
                <c:pt idx="31">
                  <c:v>2018</c:v>
                </c:pt>
                <c:pt idx="32">
                  <c:v>2019</c:v>
                </c:pt>
                <c:pt idx="33">
                  <c:v>2020</c:v>
                </c:pt>
                <c:pt idx="34">
                  <c:v>2021</c:v>
                </c:pt>
                <c:pt idx="35">
                  <c:v>2022</c:v>
                </c:pt>
                <c:pt idx="36">
                  <c:v>2023</c:v>
                </c:pt>
                <c:pt idx="37">
                  <c:v>2024</c:v>
                </c:pt>
              </c:numCache>
            </c:numRef>
          </c:xVal>
          <c:yVal>
            <c:numRef>
              <c:f>'Enroll Aggregate'!$E$2:$E$39</c:f>
              <c:numCache>
                <c:formatCode>_(* #,##0.00_);_(* \(#,##0.00\);_(* "-"??_);_(@_)</c:formatCode>
                <c:ptCount val="38"/>
                <c:pt idx="1">
                  <c:v>40.706279000000002</c:v>
                </c:pt>
                <c:pt idx="2">
                  <c:v>41.039845999999997</c:v>
                </c:pt>
                <c:pt idx="3">
                  <c:v>41.453525999999997</c:v>
                </c:pt>
                <c:pt idx="4">
                  <c:v>42.095466999999999</c:v>
                </c:pt>
                <c:pt idx="5">
                  <c:v>42.800693000000003</c:v>
                </c:pt>
                <c:pt idx="6">
                  <c:v>43.524503000000003</c:v>
                </c:pt>
                <c:pt idx="7">
                  <c:v>44.077649999999998</c:v>
                </c:pt>
                <c:pt idx="8">
                  <c:v>44.777473000000001</c:v>
                </c:pt>
                <c:pt idx="9">
                  <c:v>45.495500999999997</c:v>
                </c:pt>
                <c:pt idx="10">
                  <c:v>45.312274000000002</c:v>
                </c:pt>
                <c:pt idx="11">
                  <c:v>47.019550000000002</c:v>
                </c:pt>
                <c:pt idx="12">
                  <c:v>47.167755999999997</c:v>
                </c:pt>
                <c:pt idx="13">
                  <c:v>47.590885</c:v>
                </c:pt>
                <c:pt idx="14">
                  <c:v>47.897815000000001</c:v>
                </c:pt>
                <c:pt idx="15">
                  <c:v>48.367686999999997</c:v>
                </c:pt>
                <c:pt idx="16">
                  <c:v>48.905045000000001</c:v>
                </c:pt>
                <c:pt idx="17">
                  <c:v>49.315072999999998</c:v>
                </c:pt>
                <c:pt idx="18">
                  <c:v>49.441170999999997</c:v>
                </c:pt>
                <c:pt idx="19">
                  <c:v>49.759763999999997</c:v>
                </c:pt>
                <c:pt idx="20">
                  <c:v>49.816768000000003</c:v>
                </c:pt>
                <c:pt idx="21">
                  <c:v>49.821967000000001</c:v>
                </c:pt>
                <c:pt idx="22">
                  <c:v>49.832357999999999</c:v>
                </c:pt>
                <c:pt idx="23">
                  <c:v>49.809849</c:v>
                </c:pt>
                <c:pt idx="24">
                  <c:v>49.943277999999999</c:v>
                </c:pt>
                <c:pt idx="25">
                  <c:v>49.940358000000003</c:v>
                </c:pt>
                <c:pt idx="26">
                  <c:v>50.128101000000001</c:v>
                </c:pt>
                <c:pt idx="27">
                  <c:v>50.383598999999997</c:v>
                </c:pt>
                <c:pt idx="28">
                  <c:v>50.630958999999997</c:v>
                </c:pt>
                <c:pt idx="29">
                  <c:v>50.810943999999999</c:v>
                </c:pt>
                <c:pt idx="30">
                  <c:v>50.950721000000001</c:v>
                </c:pt>
                <c:pt idx="31">
                  <c:v>51.004739000000001</c:v>
                </c:pt>
                <c:pt idx="32">
                  <c:v>50.950307000000002</c:v>
                </c:pt>
                <c:pt idx="33">
                  <c:v>51.034382000000001</c:v>
                </c:pt>
                <c:pt idx="34">
                  <c:v>49.622689000000001</c:v>
                </c:pt>
                <c:pt idx="35">
                  <c:v>49.654027999999997</c:v>
                </c:pt>
                <c:pt idx="36">
                  <c:v>49.819595999999997</c:v>
                </c:pt>
                <c:pt idx="37">
                  <c:v>49.699337999999997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10-4993-91A2-9333F1930635}"/>
            </c:ext>
          </c:extLst>
        </c:ser>
        <c:ser>
          <c:idx val="1"/>
          <c:order val="1"/>
          <c:tx>
            <c:strRef>
              <c:f>'Enroll Aggregate'!$F$1</c:f>
              <c:strCache>
                <c:ptCount val="1"/>
                <c:pt idx="0">
                  <c:v> School Enrollment (Millions) </c:v>
                </c:pt>
              </c:strCache>
            </c:strRef>
          </c:tx>
          <c:spPr>
            <a:ln w="95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xVal>
            <c:numRef>
              <c:f>'Enroll Aggregate'!$A$2:$A$39</c:f>
              <c:numCache>
                <c:formatCode>General</c:formatCode>
                <c:ptCount val="38"/>
                <c:pt idx="0">
                  <c:v>1987</c:v>
                </c:pt>
                <c:pt idx="1">
                  <c:v>1988</c:v>
                </c:pt>
                <c:pt idx="2">
                  <c:v>1989</c:v>
                </c:pt>
                <c:pt idx="3">
                  <c:v>1990</c:v>
                </c:pt>
                <c:pt idx="4">
                  <c:v>1991</c:v>
                </c:pt>
                <c:pt idx="5">
                  <c:v>1992</c:v>
                </c:pt>
                <c:pt idx="6">
                  <c:v>1993</c:v>
                </c:pt>
                <c:pt idx="7">
                  <c:v>1994</c:v>
                </c:pt>
                <c:pt idx="8">
                  <c:v>1995</c:v>
                </c:pt>
                <c:pt idx="9">
                  <c:v>1996</c:v>
                </c:pt>
                <c:pt idx="10">
                  <c:v>1997</c:v>
                </c:pt>
                <c:pt idx="11">
                  <c:v>1998</c:v>
                </c:pt>
                <c:pt idx="12">
                  <c:v>1999</c:v>
                </c:pt>
                <c:pt idx="13">
                  <c:v>2000</c:v>
                </c:pt>
                <c:pt idx="14">
                  <c:v>2001</c:v>
                </c:pt>
                <c:pt idx="15">
                  <c:v>2002</c:v>
                </c:pt>
                <c:pt idx="16">
                  <c:v>2003</c:v>
                </c:pt>
                <c:pt idx="17">
                  <c:v>2004</c:v>
                </c:pt>
                <c:pt idx="18">
                  <c:v>2005</c:v>
                </c:pt>
                <c:pt idx="19">
                  <c:v>2006</c:v>
                </c:pt>
                <c:pt idx="20">
                  <c:v>2007</c:v>
                </c:pt>
                <c:pt idx="21">
                  <c:v>2008</c:v>
                </c:pt>
                <c:pt idx="22">
                  <c:v>2009</c:v>
                </c:pt>
                <c:pt idx="23">
                  <c:v>2010</c:v>
                </c:pt>
                <c:pt idx="24">
                  <c:v>2011</c:v>
                </c:pt>
                <c:pt idx="25">
                  <c:v>2012</c:v>
                </c:pt>
                <c:pt idx="26">
                  <c:v>2013</c:v>
                </c:pt>
                <c:pt idx="27">
                  <c:v>2014</c:v>
                </c:pt>
                <c:pt idx="28">
                  <c:v>2015</c:v>
                </c:pt>
                <c:pt idx="29">
                  <c:v>2016</c:v>
                </c:pt>
                <c:pt idx="30">
                  <c:v>2017</c:v>
                </c:pt>
                <c:pt idx="31">
                  <c:v>2018</c:v>
                </c:pt>
                <c:pt idx="32">
                  <c:v>2019</c:v>
                </c:pt>
                <c:pt idx="33">
                  <c:v>2020</c:v>
                </c:pt>
                <c:pt idx="34">
                  <c:v>2021</c:v>
                </c:pt>
                <c:pt idx="35">
                  <c:v>2022</c:v>
                </c:pt>
                <c:pt idx="36">
                  <c:v>2023</c:v>
                </c:pt>
                <c:pt idx="37">
                  <c:v>2024</c:v>
                </c:pt>
              </c:numCache>
            </c:numRef>
          </c:xVal>
          <c:yVal>
            <c:numRef>
              <c:f>'Enroll Aggregate'!$F$2:$F$39</c:f>
              <c:numCache>
                <c:formatCode>_(* #,##0.00_);_(* \(#,##0.00\);_(* "-"??_);_(@_)</c:formatCode>
                <c:ptCount val="38"/>
                <c:pt idx="0">
                  <c:v>40.656818999999999</c:v>
                </c:pt>
                <c:pt idx="1">
                  <c:v>40.647649000000001</c:v>
                </c:pt>
                <c:pt idx="2">
                  <c:v>41.122573000000003</c:v>
                </c:pt>
                <c:pt idx="3">
                  <c:v>41.217396999999998</c:v>
                </c:pt>
                <c:pt idx="4">
                  <c:v>41.823695999999998</c:v>
                </c:pt>
                <c:pt idx="5">
                  <c:v>42.661507</c:v>
                </c:pt>
                <c:pt idx="7">
                  <c:v>43.985863999999999</c:v>
                </c:pt>
                <c:pt idx="8">
                  <c:v>44.814990999999999</c:v>
                </c:pt>
                <c:pt idx="10">
                  <c:v>44.946984</c:v>
                </c:pt>
                <c:pt idx="11">
                  <c:v>46.786363000000001</c:v>
                </c:pt>
                <c:pt idx="12">
                  <c:v>47.162460000000003</c:v>
                </c:pt>
                <c:pt idx="13">
                  <c:v>47.537365000000001</c:v>
                </c:pt>
                <c:pt idx="14">
                  <c:v>47.905709999999999</c:v>
                </c:pt>
                <c:pt idx="15">
                  <c:v>48.352508999999998</c:v>
                </c:pt>
                <c:pt idx="16">
                  <c:v>48.760738000000003</c:v>
                </c:pt>
                <c:pt idx="17">
                  <c:v>49.162337999999998</c:v>
                </c:pt>
                <c:pt idx="18">
                  <c:v>49.331370999999997</c:v>
                </c:pt>
                <c:pt idx="19">
                  <c:v>49.692455000000002</c:v>
                </c:pt>
                <c:pt idx="20">
                  <c:v>49.741689999999998</c:v>
                </c:pt>
                <c:pt idx="21">
                  <c:v>49.545112000000003</c:v>
                </c:pt>
                <c:pt idx="22">
                  <c:v>49.708595000000003</c:v>
                </c:pt>
                <c:pt idx="23">
                  <c:v>49.644920999999997</c:v>
                </c:pt>
                <c:pt idx="24">
                  <c:v>49.753352999999997</c:v>
                </c:pt>
                <c:pt idx="25">
                  <c:v>49.769084999999997</c:v>
                </c:pt>
                <c:pt idx="26">
                  <c:v>49.936793000000002</c:v>
                </c:pt>
                <c:pt idx="27">
                  <c:v>50.195194999999998</c:v>
                </c:pt>
                <c:pt idx="28">
                  <c:v>50.437589000000003</c:v>
                </c:pt>
                <c:pt idx="29">
                  <c:v>50.614562999999997</c:v>
                </c:pt>
                <c:pt idx="30">
                  <c:v>50.733702000000001</c:v>
                </c:pt>
                <c:pt idx="31">
                  <c:v>50.790016999999999</c:v>
                </c:pt>
                <c:pt idx="32">
                  <c:v>50.744629000000003</c:v>
                </c:pt>
                <c:pt idx="33">
                  <c:v>50.829148000000004</c:v>
                </c:pt>
                <c:pt idx="34">
                  <c:v>49.417504999999998</c:v>
                </c:pt>
                <c:pt idx="35">
                  <c:v>49.446928</c:v>
                </c:pt>
                <c:pt idx="36">
                  <c:v>49.614722999999998</c:v>
                </c:pt>
                <c:pt idx="37">
                  <c:v>49.503109000000002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110-4993-91A2-9333F19306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6741600"/>
        <c:axId val="606741960"/>
      </c:scatterChart>
      <c:valAx>
        <c:axId val="606741600"/>
        <c:scaling>
          <c:orientation val="minMax"/>
          <c:max val="2025"/>
          <c:min val="1987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6741960"/>
        <c:crosses val="autoZero"/>
        <c:crossBetween val="midCat"/>
      </c:valAx>
      <c:valAx>
        <c:axId val="606741960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Enrollment (Millions)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67416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519112</xdr:colOff>
      <xdr:row>0</xdr:row>
      <xdr:rowOff>166687</xdr:rowOff>
    </xdr:from>
    <xdr:to>
      <xdr:col>20</xdr:col>
      <xdr:colOff>214312</xdr:colOff>
      <xdr:row>24</xdr:row>
      <xdr:rowOff>166687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DC77372-B7CE-E518-D001-801EB78D52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495300</xdr:colOff>
      <xdr:row>25</xdr:row>
      <xdr:rowOff>95250</xdr:rowOff>
    </xdr:from>
    <xdr:to>
      <xdr:col>20</xdr:col>
      <xdr:colOff>190500</xdr:colOff>
      <xdr:row>49</xdr:row>
      <xdr:rowOff>95250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97998DF-D8A0-470C-ACE8-6C565F5C0E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552450</xdr:colOff>
      <xdr:row>50</xdr:row>
      <xdr:rowOff>161925</xdr:rowOff>
    </xdr:from>
    <xdr:to>
      <xdr:col>20</xdr:col>
      <xdr:colOff>247650</xdr:colOff>
      <xdr:row>74</xdr:row>
      <xdr:rowOff>161925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285B33C-10C9-487A-BCFA-3B0AFFA6A0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76</xdr:row>
      <xdr:rowOff>0</xdr:rowOff>
    </xdr:from>
    <xdr:to>
      <xdr:col>20</xdr:col>
      <xdr:colOff>304800</xdr:colOff>
      <xdr:row>100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62E75EF-452E-4D8D-A45B-251E78FA80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300037</xdr:colOff>
      <xdr:row>1</xdr:row>
      <xdr:rowOff>4762</xdr:rowOff>
    </xdr:from>
    <xdr:to>
      <xdr:col>20</xdr:col>
      <xdr:colOff>604837</xdr:colOff>
      <xdr:row>25</xdr:row>
      <xdr:rowOff>4762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C5735DA-160F-1DB3-9495-AE6C1101DD0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38100</xdr:rowOff>
    </xdr:from>
    <xdr:ext cx="11702755" cy="13870464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E29FF57-49BA-8042-8553-34ECF77B4954}"/>
            </a:ext>
          </a:extLst>
        </xdr:cNvPr>
        <xdr:cNvSpPr txBox="1"/>
      </xdr:nvSpPr>
      <xdr:spPr>
        <a:xfrm>
          <a:off x="104775" y="228600"/>
          <a:ext cx="11702755" cy="1387046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cd "E:\STATE PROJECTS\Vermont\"</a:t>
          </a:r>
        </a:p>
        <a:p>
          <a:endParaRPr lang="en-US" sz="1100"/>
        </a:p>
        <a:p>
          <a:r>
            <a:rPr lang="en-US" sz="1100"/>
            <a:t>use "LEApanel1.25.dta" , clear</a:t>
          </a:r>
        </a:p>
        <a:p>
          <a:endParaRPr lang="en-US" sz="1100"/>
        </a:p>
        <a:p>
          <a:r>
            <a:rPr lang="en-US" sz="1100"/>
            <a:t>gen schadm_per100=schadm_ccdlea/(member_ccdpsu/100)</a:t>
          </a:r>
        </a:p>
        <a:p>
          <a:r>
            <a:rPr lang="en-US" sz="1100"/>
            <a:t>gen leaadm_per100=leaadm_ccdlea/(member_ccdlea/100)</a:t>
          </a:r>
        </a:p>
        <a:p>
          <a:r>
            <a:rPr lang="en-US" sz="1100"/>
            <a:t>gen schsup_per100=schsup_ccdlea/(member_ccdpsu/100)</a:t>
          </a:r>
        </a:p>
        <a:p>
          <a:r>
            <a:rPr lang="en-US" sz="1100"/>
            <a:t>gen leasup_per100=leasup_ccdlea/(member_ccdlea/100)</a:t>
          </a:r>
        </a:p>
        <a:p>
          <a:endParaRPr lang="en-US" sz="1100"/>
        </a:p>
        <a:p>
          <a:r>
            <a:rPr lang="en-US" sz="1100"/>
            <a:t>label var tch_per100 "Teachers per 100 Pupils"</a:t>
          </a:r>
        </a:p>
        <a:p>
          <a:r>
            <a:rPr lang="en-US" sz="1100"/>
            <a:t>label var schadm_per100 "Sch Admin per 100"</a:t>
          </a:r>
        </a:p>
        <a:p>
          <a:r>
            <a:rPr lang="en-US" sz="1100"/>
            <a:t>label var leaadm_per100 "Dist Admin per 100"</a:t>
          </a:r>
        </a:p>
        <a:p>
          <a:r>
            <a:rPr lang="en-US" sz="1100"/>
            <a:t>label var schsup_per100 "Sch Support per 100"</a:t>
          </a:r>
        </a:p>
        <a:p>
          <a:r>
            <a:rPr lang="en-US" sz="1100"/>
            <a:t>label var leasup_per100 "Dist Support per 100"</a:t>
          </a:r>
        </a:p>
        <a:p>
          <a:endParaRPr lang="en-US" sz="1100"/>
        </a:p>
        <a:p>
          <a:r>
            <a:rPr lang="en-US" sz="1100"/>
            <a:t>gen urbanicity=""</a:t>
          </a:r>
        </a:p>
        <a:p>
          <a:r>
            <a:rPr lang="en-US" sz="1100"/>
            <a:t>replace urbanicity="City" if ulocal=="11"</a:t>
          </a:r>
        </a:p>
        <a:p>
          <a:r>
            <a:rPr lang="en-US" sz="1100"/>
            <a:t>replace urbanicity="City" if ulocal=="12"</a:t>
          </a:r>
        </a:p>
        <a:p>
          <a:r>
            <a:rPr lang="en-US" sz="1100"/>
            <a:t>replace urbanicity="City" if ulocal=="13"</a:t>
          </a:r>
        </a:p>
        <a:p>
          <a:r>
            <a:rPr lang="en-US" sz="1100"/>
            <a:t>replace urbanicity="Suburb" if ulocal=="21"</a:t>
          </a:r>
        </a:p>
        <a:p>
          <a:r>
            <a:rPr lang="en-US" sz="1100"/>
            <a:t>replace urbanicity="Suburb" if ulocal=="22"</a:t>
          </a:r>
        </a:p>
        <a:p>
          <a:r>
            <a:rPr lang="en-US" sz="1100"/>
            <a:t>replace urbanicity="Suburb" if ulocal=="23"</a:t>
          </a:r>
        </a:p>
        <a:p>
          <a:r>
            <a:rPr lang="en-US" sz="1100"/>
            <a:t>replace urbanicity="Town" if ulocal=="31"</a:t>
          </a:r>
        </a:p>
        <a:p>
          <a:r>
            <a:rPr lang="en-US" sz="1100"/>
            <a:t>replace urbanicity="Town" if ulocal=="32"</a:t>
          </a:r>
        </a:p>
        <a:p>
          <a:r>
            <a:rPr lang="en-US" sz="1100"/>
            <a:t>replace urbanicity="Town" if ulocal=="33"</a:t>
          </a:r>
        </a:p>
        <a:p>
          <a:r>
            <a:rPr lang="en-US" sz="1100"/>
            <a:t>replace urbanicity="Rural" if ulocal=="41"</a:t>
          </a:r>
        </a:p>
        <a:p>
          <a:r>
            <a:rPr lang="en-US" sz="1100"/>
            <a:t>replace urbanicity="Rural" if ulocal=="42"</a:t>
          </a:r>
        </a:p>
        <a:p>
          <a:r>
            <a:rPr lang="en-US" sz="1100"/>
            <a:t>replace urbanicity="Rural" if ulocal=="43"</a:t>
          </a:r>
        </a:p>
        <a:p>
          <a:r>
            <a:rPr lang="en-US" sz="1100"/>
            <a:t>replace urbanicity="Other" if ulocal=="M"</a:t>
          </a:r>
        </a:p>
        <a:p>
          <a:r>
            <a:rPr lang="en-US" sz="1100"/>
            <a:t>replace urbanicity="Other" if ulocal=="N"</a:t>
          </a:r>
        </a:p>
        <a:p>
          <a:r>
            <a:rPr lang="en-US" sz="1100"/>
            <a:t>replace urbanicity="Other" if ulocal=="00"</a:t>
          </a:r>
        </a:p>
        <a:p>
          <a:endParaRPr lang="en-US" sz="1100"/>
        </a:p>
        <a:p>
          <a:r>
            <a:rPr lang="en-US" sz="1100"/>
            <a:t>drop if year&lt;2006</a:t>
          </a:r>
        </a:p>
        <a:p>
          <a:r>
            <a:rPr lang="en-US" sz="1100"/>
            <a:t>drop if year==2015</a:t>
          </a:r>
        </a:p>
        <a:p>
          <a:endParaRPr lang="en-US" sz="1100"/>
        </a:p>
        <a:p>
          <a:r>
            <a:rPr lang="en-US" sz="1100"/>
            <a:t>collapse (mean) tch_per100 schadm_per100 leaadm_per100 schsup_per100 leasup_per100 [wei=enroll_f33red], by(urbanicity year)</a:t>
          </a:r>
        </a:p>
        <a:p>
          <a:endParaRPr lang="en-US" sz="1100"/>
        </a:p>
        <a:p>
          <a:r>
            <a:rPr lang="en-US" sz="1100"/>
            <a:t>label var tch_per100 "Teachers per 100 Pupils"</a:t>
          </a:r>
        </a:p>
        <a:p>
          <a:r>
            <a:rPr lang="en-US" sz="1100"/>
            <a:t>label var schadm_per100 "Sch Admin per 100"</a:t>
          </a:r>
        </a:p>
        <a:p>
          <a:r>
            <a:rPr lang="en-US" sz="1100"/>
            <a:t>label var leaadm_per100 "Dist Admin per 100"</a:t>
          </a:r>
        </a:p>
        <a:p>
          <a:r>
            <a:rPr lang="en-US" sz="1100"/>
            <a:t>label var schsup_per100 "Sch Support per 100"</a:t>
          </a:r>
        </a:p>
        <a:p>
          <a:r>
            <a:rPr lang="en-US" sz="1100"/>
            <a:t>label var leasup_per100 "Dist Support per 100"</a:t>
          </a:r>
        </a:p>
        <a:p>
          <a:endParaRPr lang="en-US" sz="1100"/>
        </a:p>
        <a:p>
          <a:r>
            <a:rPr lang="en-US" sz="1100"/>
            <a:t>graph twoway scatter tch_per100 schadm_per100 leaadm_per100 schsup_per100 leasup_per100 year, by(urbanicity) connect(direct direct direct direct direct) msize(vsmall vsmall vsmall vsmall vsmall)</a:t>
          </a:r>
        </a:p>
        <a:p>
          <a:endParaRPr lang="en-US" sz="1100"/>
        </a:p>
        <a:p>
          <a:r>
            <a:rPr lang="en-US" sz="1100"/>
            <a:t>graph twoway scatter schadm_per100 leaadm_per100 schsup_per100 leasup_per100 year, by(urbanicity) connect(direct direct direct direct) msize(vsmall vsmall vsmall vsmall)</a:t>
          </a:r>
        </a:p>
        <a:p>
          <a:endParaRPr lang="en-US" sz="1100"/>
        </a:p>
        <a:p>
          <a:endParaRPr lang="en-US" sz="1100"/>
        </a:p>
        <a:p>
          <a:r>
            <a:rPr lang="en-US" sz="1100"/>
            <a:t>use "LEApanel1.25.dta" , clear</a:t>
          </a:r>
        </a:p>
        <a:p>
          <a:endParaRPr lang="en-US" sz="1100"/>
        </a:p>
        <a:p>
          <a:r>
            <a:rPr lang="en-US" sz="1100"/>
            <a:t>gen urbanicity=""</a:t>
          </a:r>
        </a:p>
        <a:p>
          <a:r>
            <a:rPr lang="en-US" sz="1100"/>
            <a:t>replace urbanicity="City" if ulocal=="11"</a:t>
          </a:r>
        </a:p>
        <a:p>
          <a:r>
            <a:rPr lang="en-US" sz="1100"/>
            <a:t>replace urbanicity="City" if ulocal=="12"</a:t>
          </a:r>
        </a:p>
        <a:p>
          <a:r>
            <a:rPr lang="en-US" sz="1100"/>
            <a:t>replace urbanicity="City" if ulocal=="13"</a:t>
          </a:r>
        </a:p>
        <a:p>
          <a:r>
            <a:rPr lang="en-US" sz="1100"/>
            <a:t>replace urbanicity="Suburb" if ulocal=="21"</a:t>
          </a:r>
        </a:p>
        <a:p>
          <a:r>
            <a:rPr lang="en-US" sz="1100"/>
            <a:t>replace urbanicity="Suburb" if ulocal=="22"</a:t>
          </a:r>
        </a:p>
        <a:p>
          <a:r>
            <a:rPr lang="en-US" sz="1100"/>
            <a:t>replace urbanicity="Suburb" if ulocal=="23"</a:t>
          </a:r>
        </a:p>
        <a:p>
          <a:r>
            <a:rPr lang="en-US" sz="1100"/>
            <a:t>replace urbanicity="Town" if ulocal=="31"</a:t>
          </a:r>
        </a:p>
        <a:p>
          <a:r>
            <a:rPr lang="en-US" sz="1100"/>
            <a:t>replace urbanicity="Town" if ulocal=="32"</a:t>
          </a:r>
        </a:p>
        <a:p>
          <a:r>
            <a:rPr lang="en-US" sz="1100"/>
            <a:t>replace urbanicity="Town" if ulocal=="33"</a:t>
          </a:r>
        </a:p>
        <a:p>
          <a:r>
            <a:rPr lang="en-US" sz="1100"/>
            <a:t>replace urbanicity="Rural" if ulocal=="41"</a:t>
          </a:r>
        </a:p>
        <a:p>
          <a:r>
            <a:rPr lang="en-US" sz="1100"/>
            <a:t>replace urbanicity="Rural" if ulocal=="42"</a:t>
          </a:r>
        </a:p>
        <a:p>
          <a:r>
            <a:rPr lang="en-US" sz="1100"/>
            <a:t>replace urbanicity="Rural" if ulocal=="43"</a:t>
          </a:r>
        </a:p>
        <a:p>
          <a:r>
            <a:rPr lang="en-US" sz="1100"/>
            <a:t>replace urbanicity="Other" if ulocal=="M"</a:t>
          </a:r>
        </a:p>
        <a:p>
          <a:r>
            <a:rPr lang="en-US" sz="1100"/>
            <a:t>replace urbanicity="Other" if ulocal=="N"</a:t>
          </a:r>
        </a:p>
        <a:p>
          <a:r>
            <a:rPr lang="en-US" sz="1100"/>
            <a:t>replace urbanicity="Other" if ulocal=="00"</a:t>
          </a:r>
        </a:p>
        <a:p>
          <a:endParaRPr lang="en-US" sz="1100"/>
        </a:p>
        <a:p>
          <a:r>
            <a:rPr lang="en-US" sz="1100"/>
            <a:t>drop if urbanicity=="Other"</a:t>
          </a:r>
        </a:p>
        <a:p>
          <a:endParaRPr lang="en-US" sz="1100"/>
        </a:p>
        <a:p>
          <a:r>
            <a:rPr lang="en-US" sz="1100"/>
            <a:t>collapse (sum) member_ccdlea member_ccdpsu enroll_f33red, by(urbanicity year)</a:t>
          </a:r>
        </a:p>
        <a:p>
          <a:endParaRPr lang="en-US" sz="1100"/>
        </a:p>
        <a:p>
          <a:r>
            <a:rPr lang="en-US" sz="1100"/>
            <a:t>replace member_ccdlea=member_ccdlea/1000000</a:t>
          </a:r>
        </a:p>
        <a:p>
          <a:r>
            <a:rPr lang="en-US" sz="1100"/>
            <a:t>replace member_ccdpsu=member_ccdpsu/1000000</a:t>
          </a:r>
        </a:p>
        <a:p>
          <a:endParaRPr lang="en-US" sz="1100"/>
        </a:p>
        <a:p>
          <a:r>
            <a:rPr lang="en-US" sz="1100"/>
            <a:t>label var member_ccdlea "District Enrollment (millions)"</a:t>
          </a:r>
        </a:p>
        <a:p>
          <a:r>
            <a:rPr lang="en-US" sz="1100"/>
            <a:t>label var member_ccdpsu "Summed School Enrollment (millions)"</a:t>
          </a:r>
        </a:p>
        <a:p>
          <a:endParaRPr lang="en-US" sz="1100"/>
        </a:p>
        <a:p>
          <a:r>
            <a:rPr lang="en-US" sz="1100"/>
            <a:t>graph twoway scatter member_ccdlea member_ccdpsu year, by(urbanicity) connect( direct direct ) msize(vsmall vsmall ) title(Summed Enrollments) </a:t>
          </a:r>
        </a:p>
        <a:p>
          <a:endParaRPr lang="en-US" sz="1100"/>
        </a:p>
        <a:p>
          <a:endParaRPr lang="en-US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366712</xdr:colOff>
      <xdr:row>1</xdr:row>
      <xdr:rowOff>71437</xdr:rowOff>
    </xdr:from>
    <xdr:to>
      <xdr:col>18</xdr:col>
      <xdr:colOff>61912</xdr:colOff>
      <xdr:row>25</xdr:row>
      <xdr:rowOff>71437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4391DEB-A695-0BFE-4E1F-0201BA855F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347662</xdr:colOff>
      <xdr:row>26</xdr:row>
      <xdr:rowOff>14287</xdr:rowOff>
    </xdr:from>
    <xdr:to>
      <xdr:col>18</xdr:col>
      <xdr:colOff>42862</xdr:colOff>
      <xdr:row>50</xdr:row>
      <xdr:rowOff>14287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B0105FA-57A1-73F5-2FFB-1AD5C31092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352425</xdr:colOff>
      <xdr:row>0</xdr:row>
      <xdr:rowOff>147637</xdr:rowOff>
    </xdr:from>
    <xdr:to>
      <xdr:col>18</xdr:col>
      <xdr:colOff>47625</xdr:colOff>
      <xdr:row>24</xdr:row>
      <xdr:rowOff>147637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F2790A3-60A4-8CD5-8093-0D8505AD34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BD077-C688-4450-B3D0-5DB4B492158E}">
  <dimension ref="A1:M65"/>
  <sheetViews>
    <sheetView tabSelected="1" workbookViewId="0">
      <selection activeCell="W20" sqref="W20"/>
    </sheetView>
  </sheetViews>
  <sheetFormatPr defaultRowHeight="15" x14ac:dyDescent="0.25"/>
  <cols>
    <col min="3" max="7" width="9.140625" style="1"/>
  </cols>
  <sheetData>
    <row r="1" spans="1:13" x14ac:dyDescent="0.25">
      <c r="A1" t="s">
        <v>0</v>
      </c>
      <c r="B1" t="s">
        <v>1</v>
      </c>
      <c r="C1" s="1" t="s">
        <v>10</v>
      </c>
      <c r="D1" s="1" t="s">
        <v>9</v>
      </c>
      <c r="E1" s="1" t="s">
        <v>11</v>
      </c>
      <c r="F1" s="1" t="s">
        <v>12</v>
      </c>
      <c r="G1" s="1" t="s">
        <v>13</v>
      </c>
      <c r="I1" t="s">
        <v>16</v>
      </c>
      <c r="J1" s="1"/>
      <c r="K1" s="1"/>
      <c r="L1" s="1"/>
      <c r="M1" s="1"/>
    </row>
    <row r="2" spans="1:13" x14ac:dyDescent="0.25">
      <c r="A2">
        <v>2007</v>
      </c>
      <c r="B2" t="s">
        <v>2</v>
      </c>
      <c r="C2" s="1">
        <v>6.0919140000000001</v>
      </c>
      <c r="D2" s="1">
        <v>0.31377939999999999</v>
      </c>
      <c r="E2" s="1">
        <v>9.6652699999999994E-2</v>
      </c>
      <c r="F2" s="1">
        <v>0.57329410000000003</v>
      </c>
      <c r="G2" s="1">
        <v>0.37083240000000001</v>
      </c>
      <c r="I2">
        <v>2007</v>
      </c>
      <c r="J2" s="1"/>
      <c r="K2" s="1"/>
      <c r="L2" s="1"/>
      <c r="M2" s="1"/>
    </row>
    <row r="3" spans="1:13" x14ac:dyDescent="0.25">
      <c r="A3">
        <v>2008</v>
      </c>
      <c r="B3" t="s">
        <v>2</v>
      </c>
      <c r="C3" s="1">
        <v>6.0965999999999996</v>
      </c>
      <c r="D3" s="1">
        <v>0.3221193</v>
      </c>
      <c r="E3" s="1">
        <v>8.8674199999999995E-2</v>
      </c>
      <c r="F3" s="1">
        <v>0.54915749999999997</v>
      </c>
      <c r="G3" s="1">
        <v>0.38982830000000002</v>
      </c>
      <c r="I3">
        <v>2008</v>
      </c>
      <c r="J3" s="1"/>
      <c r="K3" s="1"/>
      <c r="L3" s="1"/>
      <c r="M3" s="1"/>
    </row>
    <row r="4" spans="1:13" x14ac:dyDescent="0.25">
      <c r="A4">
        <v>2009</v>
      </c>
      <c r="B4" t="s">
        <v>2</v>
      </c>
      <c r="C4" s="1">
        <v>6.1748409999999998</v>
      </c>
      <c r="D4" s="1">
        <v>0.33385730000000002</v>
      </c>
      <c r="E4" s="1">
        <v>9.2990699999999996E-2</v>
      </c>
      <c r="F4" s="1">
        <v>0.55200340000000003</v>
      </c>
      <c r="G4" s="1">
        <v>0.38814650000000001</v>
      </c>
      <c r="I4">
        <v>2009</v>
      </c>
      <c r="J4" s="1"/>
      <c r="K4" s="1"/>
      <c r="L4" s="1"/>
      <c r="M4" s="1"/>
    </row>
    <row r="5" spans="1:13" x14ac:dyDescent="0.25">
      <c r="A5">
        <v>2010</v>
      </c>
      <c r="B5" t="s">
        <v>2</v>
      </c>
      <c r="C5" s="1">
        <v>6.0991749999999998</v>
      </c>
      <c r="D5" s="1">
        <v>0.34886489999999998</v>
      </c>
      <c r="E5" s="1">
        <v>0.1046627</v>
      </c>
      <c r="F5" s="1">
        <v>0.56939300000000004</v>
      </c>
      <c r="G5" s="1">
        <v>0.39853899999999998</v>
      </c>
      <c r="I5">
        <v>2010</v>
      </c>
      <c r="J5" s="1"/>
      <c r="K5" s="1"/>
      <c r="L5" s="1"/>
      <c r="M5" s="1"/>
    </row>
    <row r="6" spans="1:13" x14ac:dyDescent="0.25">
      <c r="A6">
        <v>2011</v>
      </c>
      <c r="B6" t="s">
        <v>2</v>
      </c>
      <c r="C6" s="1">
        <v>5.9039849999999996</v>
      </c>
      <c r="D6" s="1">
        <v>0.34328379999999997</v>
      </c>
      <c r="E6" s="1">
        <v>9.8153599999999994E-2</v>
      </c>
      <c r="F6" s="1">
        <v>0.5356824</v>
      </c>
      <c r="G6" s="1">
        <v>0.37908330000000001</v>
      </c>
      <c r="I6">
        <v>2011</v>
      </c>
      <c r="J6" s="1"/>
      <c r="K6" s="1"/>
      <c r="L6" s="1"/>
      <c r="M6" s="1"/>
    </row>
    <row r="7" spans="1:13" x14ac:dyDescent="0.25">
      <c r="A7">
        <v>2012</v>
      </c>
      <c r="B7" t="s">
        <v>2</v>
      </c>
      <c r="C7" s="1">
        <v>5.8613869999999997</v>
      </c>
      <c r="D7" s="1">
        <v>0.33983239999999998</v>
      </c>
      <c r="E7" s="1">
        <v>9.0565900000000005E-2</v>
      </c>
      <c r="F7" s="1">
        <v>0.50250150000000005</v>
      </c>
      <c r="G7" s="1">
        <v>0.41194839999999999</v>
      </c>
      <c r="I7">
        <v>2012</v>
      </c>
      <c r="J7" s="1"/>
      <c r="K7" s="1"/>
      <c r="L7" s="1"/>
      <c r="M7" s="1"/>
    </row>
    <row r="8" spans="1:13" x14ac:dyDescent="0.25">
      <c r="A8">
        <v>2013</v>
      </c>
      <c r="B8" t="s">
        <v>2</v>
      </c>
      <c r="C8" s="1">
        <v>5.8235749999999999</v>
      </c>
      <c r="D8" s="1">
        <v>0.34201540000000002</v>
      </c>
      <c r="E8" s="1">
        <v>9.9375400000000003E-2</v>
      </c>
      <c r="F8" s="1">
        <v>0.51888350000000005</v>
      </c>
      <c r="G8" s="1">
        <v>0.370865</v>
      </c>
      <c r="I8">
        <v>2013</v>
      </c>
      <c r="J8" s="1"/>
      <c r="K8" s="1"/>
      <c r="L8" s="1"/>
      <c r="M8" s="1"/>
    </row>
    <row r="9" spans="1:13" x14ac:dyDescent="0.25">
      <c r="A9">
        <v>2014</v>
      </c>
      <c r="B9" t="s">
        <v>2</v>
      </c>
      <c r="C9" s="1">
        <v>5.7914139999999996</v>
      </c>
      <c r="D9" s="1">
        <v>0.34545619999999999</v>
      </c>
      <c r="E9" s="1">
        <v>9.80906E-2</v>
      </c>
      <c r="F9" s="1">
        <v>0.51319530000000002</v>
      </c>
      <c r="G9" s="1">
        <v>0.36307420000000001</v>
      </c>
      <c r="I9">
        <v>2014</v>
      </c>
      <c r="J9" s="1"/>
      <c r="K9" s="1"/>
      <c r="L9" s="1"/>
      <c r="M9" s="1"/>
    </row>
    <row r="10" spans="1:13" x14ac:dyDescent="0.25">
      <c r="A10">
        <v>2016</v>
      </c>
      <c r="B10" t="s">
        <v>2</v>
      </c>
      <c r="C10" s="1">
        <v>5.853364</v>
      </c>
      <c r="D10" s="1">
        <v>0.3641568</v>
      </c>
      <c r="E10" s="1">
        <v>9.7528000000000004E-2</v>
      </c>
      <c r="F10" s="1">
        <v>0.52512590000000003</v>
      </c>
      <c r="G10" s="1">
        <v>0.38771630000000001</v>
      </c>
      <c r="I10">
        <v>2015</v>
      </c>
      <c r="J10" s="1"/>
      <c r="K10" s="1"/>
      <c r="L10" s="1"/>
      <c r="M10" s="1"/>
    </row>
    <row r="11" spans="1:13" x14ac:dyDescent="0.25">
      <c r="A11">
        <v>2017</v>
      </c>
      <c r="B11" t="s">
        <v>2</v>
      </c>
      <c r="C11" s="1">
        <v>5.8619019999999997</v>
      </c>
      <c r="D11" s="1">
        <v>0.36464600000000003</v>
      </c>
      <c r="E11" s="1">
        <v>9.9967600000000004E-2</v>
      </c>
      <c r="F11" s="1">
        <v>0.54175510000000004</v>
      </c>
      <c r="G11" s="1">
        <v>0.38760670000000003</v>
      </c>
      <c r="I11">
        <v>2016</v>
      </c>
      <c r="J11" s="1"/>
      <c r="K11" s="1"/>
      <c r="L11" s="1"/>
      <c r="M11" s="1"/>
    </row>
    <row r="12" spans="1:13" x14ac:dyDescent="0.25">
      <c r="A12">
        <v>2018</v>
      </c>
      <c r="B12" t="s">
        <v>2</v>
      </c>
      <c r="C12" s="1">
        <v>5.8473940000000004</v>
      </c>
      <c r="D12" s="1">
        <v>0.37298110000000001</v>
      </c>
      <c r="E12" s="1">
        <v>0.1081725</v>
      </c>
      <c r="F12" s="1">
        <v>0.53227899999999995</v>
      </c>
      <c r="G12" s="1">
        <v>0.38188309999999998</v>
      </c>
      <c r="I12">
        <v>2017</v>
      </c>
      <c r="J12" s="1"/>
      <c r="K12" s="1"/>
      <c r="L12" s="1"/>
      <c r="M12" s="1"/>
    </row>
    <row r="13" spans="1:13" x14ac:dyDescent="0.25">
      <c r="A13">
        <v>2019</v>
      </c>
      <c r="B13" t="s">
        <v>2</v>
      </c>
      <c r="C13" s="1">
        <v>5.9298089999999997</v>
      </c>
      <c r="D13" s="1">
        <v>0.38134790000000002</v>
      </c>
      <c r="E13" s="1">
        <v>0.10796799999999999</v>
      </c>
      <c r="F13" s="1">
        <v>0.53030169999999999</v>
      </c>
      <c r="G13" s="1">
        <v>0.3714114</v>
      </c>
      <c r="I13">
        <v>2018</v>
      </c>
      <c r="J13" s="1"/>
      <c r="K13" s="1"/>
      <c r="L13" s="1"/>
      <c r="M13" s="1"/>
    </row>
    <row r="14" spans="1:13" x14ac:dyDescent="0.25">
      <c r="A14">
        <v>2020</v>
      </c>
      <c r="B14" t="s">
        <v>2</v>
      </c>
      <c r="C14" s="1">
        <v>6.3979520000000001</v>
      </c>
      <c r="D14" s="1">
        <v>0.40637060000000003</v>
      </c>
      <c r="E14" s="1">
        <v>0.12021660000000001</v>
      </c>
      <c r="F14" s="1">
        <v>0.5026448</v>
      </c>
      <c r="G14" s="1">
        <v>0.39446540000000002</v>
      </c>
      <c r="I14">
        <v>2019</v>
      </c>
      <c r="J14" s="1"/>
      <c r="K14" s="1"/>
      <c r="L14" s="1"/>
      <c r="M14" s="1"/>
    </row>
    <row r="15" spans="1:13" x14ac:dyDescent="0.25">
      <c r="A15">
        <v>2021</v>
      </c>
      <c r="B15" t="s">
        <v>2</v>
      </c>
      <c r="C15" s="1">
        <v>6.2200569999999997</v>
      </c>
      <c r="D15" s="1">
        <v>0.3983699</v>
      </c>
      <c r="E15" s="1">
        <v>0.13385140000000001</v>
      </c>
      <c r="F15" s="1">
        <v>0.59935799999999995</v>
      </c>
      <c r="G15" s="1">
        <v>0.33522469999999999</v>
      </c>
      <c r="I15">
        <v>2020</v>
      </c>
      <c r="J15" s="1"/>
      <c r="K15" s="1"/>
      <c r="L15" s="1"/>
      <c r="M15" s="1"/>
    </row>
    <row r="16" spans="1:13" x14ac:dyDescent="0.25">
      <c r="A16">
        <v>2022</v>
      </c>
      <c r="B16" t="s">
        <v>2</v>
      </c>
      <c r="C16" s="1">
        <v>6.3108919999999999</v>
      </c>
      <c r="D16" s="1">
        <v>0.40653420000000001</v>
      </c>
      <c r="E16" s="1">
        <v>0.14151559999999999</v>
      </c>
      <c r="F16" s="1">
        <v>0.58487960000000006</v>
      </c>
      <c r="G16" s="1">
        <v>0.3852468</v>
      </c>
      <c r="I16">
        <v>2021</v>
      </c>
      <c r="J16" s="1"/>
      <c r="K16" s="1"/>
      <c r="L16" s="1"/>
      <c r="M16" s="1"/>
    </row>
    <row r="17" spans="1:13" x14ac:dyDescent="0.25">
      <c r="A17">
        <v>2023</v>
      </c>
      <c r="B17" t="s">
        <v>2</v>
      </c>
      <c r="C17" s="1">
        <v>6.2658120000000004</v>
      </c>
      <c r="D17" s="1">
        <v>0.40883890000000001</v>
      </c>
      <c r="E17" s="1">
        <v>0.13918929999999999</v>
      </c>
      <c r="F17" s="1">
        <v>0.5359623</v>
      </c>
      <c r="G17" s="1">
        <v>0.46969450000000001</v>
      </c>
      <c r="I17">
        <v>2022</v>
      </c>
      <c r="J17" s="1"/>
      <c r="K17" s="1"/>
      <c r="L17" s="1"/>
      <c r="M17" s="1"/>
    </row>
    <row r="18" spans="1:13" x14ac:dyDescent="0.25">
      <c r="A18">
        <v>2007</v>
      </c>
      <c r="B18" t="s">
        <v>3</v>
      </c>
      <c r="C18" s="1">
        <v>6.9725580000000003</v>
      </c>
      <c r="D18" s="1">
        <v>0.36498370000000002</v>
      </c>
      <c r="E18" s="1">
        <v>0.18411820000000001</v>
      </c>
      <c r="F18" s="1">
        <v>0.56416029999999995</v>
      </c>
      <c r="G18" s="1">
        <v>0.33406829999999998</v>
      </c>
      <c r="I18">
        <v>2023</v>
      </c>
      <c r="J18" s="1"/>
      <c r="K18" s="1"/>
      <c r="L18" s="1"/>
      <c r="M18" s="1"/>
    </row>
    <row r="19" spans="1:13" x14ac:dyDescent="0.25">
      <c r="A19">
        <v>2008</v>
      </c>
      <c r="B19" t="s">
        <v>3</v>
      </c>
      <c r="C19" s="1">
        <v>6.8217340000000002</v>
      </c>
      <c r="D19" s="1">
        <v>0.36342809999999998</v>
      </c>
      <c r="E19" s="1">
        <v>0.1746569</v>
      </c>
      <c r="F19" s="1">
        <v>0.53620760000000001</v>
      </c>
      <c r="G19" s="1">
        <v>0.37570550000000003</v>
      </c>
      <c r="I19">
        <v>2024</v>
      </c>
      <c r="J19" s="1"/>
      <c r="K19" s="1"/>
      <c r="L19" s="1"/>
      <c r="M19" s="1"/>
    </row>
    <row r="20" spans="1:13" x14ac:dyDescent="0.25">
      <c r="A20">
        <v>2009</v>
      </c>
      <c r="B20" t="s">
        <v>3</v>
      </c>
      <c r="C20" s="1">
        <v>6.9009850000000004</v>
      </c>
      <c r="D20" s="1">
        <v>0.3671933</v>
      </c>
      <c r="E20" s="1">
        <v>0.1717516</v>
      </c>
      <c r="F20" s="1">
        <v>0.49645420000000001</v>
      </c>
      <c r="G20" s="1">
        <v>0.34997509999999998</v>
      </c>
    </row>
    <row r="21" spans="1:13" x14ac:dyDescent="0.25">
      <c r="A21">
        <v>2010</v>
      </c>
      <c r="B21" t="s">
        <v>3</v>
      </c>
      <c r="C21" s="1">
        <v>6.8924310000000002</v>
      </c>
      <c r="D21" s="1">
        <v>0.3770635</v>
      </c>
      <c r="E21" s="1">
        <v>0.17644940000000001</v>
      </c>
      <c r="F21" s="1">
        <v>0.50629489999999999</v>
      </c>
      <c r="G21" s="1">
        <v>0.36097639999999998</v>
      </c>
    </row>
    <row r="22" spans="1:13" x14ac:dyDescent="0.25">
      <c r="A22">
        <v>2011</v>
      </c>
      <c r="B22" t="s">
        <v>3</v>
      </c>
      <c r="C22" s="1">
        <v>6.7170430000000003</v>
      </c>
      <c r="D22" s="1">
        <v>0.36309950000000002</v>
      </c>
      <c r="E22" s="1">
        <v>0.17122219999999999</v>
      </c>
      <c r="F22" s="1">
        <v>0.49619200000000002</v>
      </c>
      <c r="G22" s="1">
        <v>0.35539510000000002</v>
      </c>
    </row>
    <row r="23" spans="1:13" x14ac:dyDescent="0.25">
      <c r="A23">
        <v>2012</v>
      </c>
      <c r="B23" t="s">
        <v>3</v>
      </c>
      <c r="C23" s="1">
        <v>6.6906990000000004</v>
      </c>
      <c r="D23" s="1">
        <v>0.36597429999999997</v>
      </c>
      <c r="E23" s="1">
        <v>0.16293550000000001</v>
      </c>
      <c r="F23" s="1">
        <v>0.49593920000000002</v>
      </c>
      <c r="G23" s="1">
        <v>0.3435125</v>
      </c>
    </row>
    <row r="24" spans="1:13" x14ac:dyDescent="0.25">
      <c r="A24">
        <v>2013</v>
      </c>
      <c r="B24" t="s">
        <v>3</v>
      </c>
      <c r="C24" s="1">
        <v>6.9521499999999996</v>
      </c>
      <c r="D24" s="1">
        <v>0.38498480000000002</v>
      </c>
      <c r="E24" s="1">
        <v>0.2048538</v>
      </c>
      <c r="F24" s="1">
        <v>0.5214472</v>
      </c>
      <c r="G24" s="1">
        <v>0.37191689999999999</v>
      </c>
    </row>
    <row r="25" spans="1:13" x14ac:dyDescent="0.25">
      <c r="A25">
        <v>2014</v>
      </c>
      <c r="B25" t="s">
        <v>3</v>
      </c>
      <c r="C25" s="1">
        <v>6.9809049999999999</v>
      </c>
      <c r="D25" s="1">
        <v>0.42490250000000002</v>
      </c>
      <c r="E25" s="1">
        <v>0.20247780000000001</v>
      </c>
      <c r="F25" s="1">
        <v>0.54145149999999997</v>
      </c>
      <c r="G25" s="1">
        <v>0.3674229</v>
      </c>
    </row>
    <row r="26" spans="1:13" x14ac:dyDescent="0.25">
      <c r="A26">
        <v>2016</v>
      </c>
      <c r="B26" t="s">
        <v>3</v>
      </c>
      <c r="C26" s="1">
        <v>6.9605040000000002</v>
      </c>
      <c r="D26" s="1">
        <v>0.40110780000000001</v>
      </c>
      <c r="E26" s="1">
        <v>0.21018439999999999</v>
      </c>
      <c r="F26" s="1">
        <v>0.51979450000000005</v>
      </c>
      <c r="G26" s="1">
        <v>0.38584780000000002</v>
      </c>
    </row>
    <row r="27" spans="1:13" x14ac:dyDescent="0.25">
      <c r="A27">
        <v>2017</v>
      </c>
      <c r="B27" t="s">
        <v>3</v>
      </c>
      <c r="C27" s="1">
        <v>6.9306950000000001</v>
      </c>
      <c r="D27" s="1">
        <v>0.40371639999999998</v>
      </c>
      <c r="E27" s="1">
        <v>0.21384410000000001</v>
      </c>
      <c r="F27" s="1">
        <v>0.52310789999999996</v>
      </c>
      <c r="G27" s="1">
        <v>0.3796197</v>
      </c>
    </row>
    <row r="28" spans="1:13" x14ac:dyDescent="0.25">
      <c r="A28">
        <v>2018</v>
      </c>
      <c r="B28" t="s">
        <v>3</v>
      </c>
      <c r="C28" s="1">
        <v>6.9065349999999999</v>
      </c>
      <c r="D28" s="1">
        <v>0.41555389999999998</v>
      </c>
      <c r="E28" s="1">
        <v>0.22379689999999999</v>
      </c>
      <c r="F28" s="1">
        <v>0.54003460000000003</v>
      </c>
      <c r="G28" s="1">
        <v>0.3708417</v>
      </c>
    </row>
    <row r="29" spans="1:13" x14ac:dyDescent="0.25">
      <c r="A29">
        <v>2019</v>
      </c>
      <c r="B29" t="s">
        <v>3</v>
      </c>
      <c r="C29" s="1">
        <v>6.9553940000000001</v>
      </c>
      <c r="D29" s="1">
        <v>0.41759479999999999</v>
      </c>
      <c r="E29" s="1">
        <v>0.22285360000000001</v>
      </c>
      <c r="F29" s="1">
        <v>0.53824349999999999</v>
      </c>
      <c r="G29" s="1">
        <v>0.37689549999999999</v>
      </c>
    </row>
    <row r="30" spans="1:13" x14ac:dyDescent="0.25">
      <c r="A30">
        <v>2020</v>
      </c>
      <c r="B30" t="s">
        <v>3</v>
      </c>
      <c r="C30" s="1">
        <v>7.0494279999999998</v>
      </c>
      <c r="D30" s="1">
        <v>0.42303230000000003</v>
      </c>
      <c r="E30" s="1">
        <v>0.2281272</v>
      </c>
      <c r="F30" s="1">
        <v>0.5140207</v>
      </c>
      <c r="G30" s="1">
        <v>0.38488830000000002</v>
      </c>
    </row>
    <row r="31" spans="1:13" x14ac:dyDescent="0.25">
      <c r="A31">
        <v>2021</v>
      </c>
      <c r="B31" t="s">
        <v>3</v>
      </c>
      <c r="C31" s="1">
        <v>7.1726970000000003</v>
      </c>
      <c r="D31" s="1">
        <v>0.42916369999999998</v>
      </c>
      <c r="E31" s="1">
        <v>0.23883969999999999</v>
      </c>
      <c r="F31" s="1">
        <v>0.53735040000000001</v>
      </c>
      <c r="G31" s="1">
        <v>0.39482990000000001</v>
      </c>
    </row>
    <row r="32" spans="1:13" x14ac:dyDescent="0.25">
      <c r="A32">
        <v>2022</v>
      </c>
      <c r="B32" t="s">
        <v>3</v>
      </c>
      <c r="C32" s="1">
        <v>7.179386</v>
      </c>
      <c r="D32" s="1">
        <v>0.43086720000000001</v>
      </c>
      <c r="E32" s="1">
        <v>0.24580060000000001</v>
      </c>
      <c r="F32" s="1">
        <v>0.53718619999999995</v>
      </c>
      <c r="G32" s="1">
        <v>0.49270389999999997</v>
      </c>
    </row>
    <row r="33" spans="1:7" x14ac:dyDescent="0.25">
      <c r="A33">
        <v>2023</v>
      </c>
      <c r="B33" t="s">
        <v>3</v>
      </c>
      <c r="C33" s="1">
        <v>7.1880839999999999</v>
      </c>
      <c r="D33" s="1">
        <v>0.43346560000000001</v>
      </c>
      <c r="E33" s="1">
        <v>0.24909300000000001</v>
      </c>
      <c r="F33" s="1">
        <v>0.53147999999999995</v>
      </c>
      <c r="G33" s="1">
        <v>0.50221629999999995</v>
      </c>
    </row>
    <row r="34" spans="1:7" x14ac:dyDescent="0.25">
      <c r="A34">
        <v>2007</v>
      </c>
      <c r="B34" t="s">
        <v>4</v>
      </c>
      <c r="C34" s="1">
        <v>6.2016289999999996</v>
      </c>
      <c r="D34" s="1">
        <v>0.27997369999999999</v>
      </c>
      <c r="E34" s="1">
        <v>9.0692499999999995E-2</v>
      </c>
      <c r="F34" s="1">
        <v>0.51862169999999996</v>
      </c>
      <c r="G34" s="1">
        <v>0.37119869999999999</v>
      </c>
    </row>
    <row r="35" spans="1:7" x14ac:dyDescent="0.25">
      <c r="A35">
        <v>2008</v>
      </c>
      <c r="B35" t="s">
        <v>4</v>
      </c>
      <c r="C35" s="1">
        <v>6.3059599999999998</v>
      </c>
      <c r="D35" s="1">
        <v>0.28828310000000001</v>
      </c>
      <c r="E35" s="1">
        <v>0.1045422</v>
      </c>
      <c r="F35" s="1">
        <v>0.48972939999999998</v>
      </c>
      <c r="G35" s="1">
        <v>0.3800212</v>
      </c>
    </row>
    <row r="36" spans="1:7" x14ac:dyDescent="0.25">
      <c r="A36">
        <v>2009</v>
      </c>
      <c r="B36" t="s">
        <v>4</v>
      </c>
      <c r="C36" s="1">
        <v>6.3553480000000002</v>
      </c>
      <c r="D36" s="1">
        <v>0.3091062</v>
      </c>
      <c r="E36" s="1">
        <v>0.10188179999999999</v>
      </c>
      <c r="F36" s="1">
        <v>0.47011930000000002</v>
      </c>
      <c r="G36" s="1">
        <v>0.35997750000000001</v>
      </c>
    </row>
    <row r="37" spans="1:7" x14ac:dyDescent="0.25">
      <c r="A37">
        <v>2010</v>
      </c>
      <c r="B37" t="s">
        <v>4</v>
      </c>
      <c r="C37" s="1">
        <v>6.2680040000000004</v>
      </c>
      <c r="D37" s="1">
        <v>0.31647839999999999</v>
      </c>
      <c r="E37" s="1">
        <v>0.11105660000000001</v>
      </c>
      <c r="F37" s="1">
        <v>0.51284249999999998</v>
      </c>
      <c r="G37" s="1">
        <v>0.39647529999999997</v>
      </c>
    </row>
    <row r="38" spans="1:7" x14ac:dyDescent="0.25">
      <c r="A38">
        <v>2011</v>
      </c>
      <c r="B38" t="s">
        <v>4</v>
      </c>
      <c r="C38" s="1">
        <v>6.0845250000000002</v>
      </c>
      <c r="D38" s="1">
        <v>0.30515710000000001</v>
      </c>
      <c r="E38" s="1">
        <v>0.1068683</v>
      </c>
      <c r="F38" s="1">
        <v>0.50487499999999996</v>
      </c>
      <c r="G38" s="1">
        <v>0.38324970000000003</v>
      </c>
    </row>
    <row r="39" spans="1:7" x14ac:dyDescent="0.25">
      <c r="A39">
        <v>2012</v>
      </c>
      <c r="B39" t="s">
        <v>4</v>
      </c>
      <c r="C39" s="1">
        <v>6.1218690000000002</v>
      </c>
      <c r="D39" s="1">
        <v>0.30805850000000001</v>
      </c>
      <c r="E39" s="1">
        <v>0.1051666</v>
      </c>
      <c r="F39" s="1">
        <v>0.49892720000000002</v>
      </c>
      <c r="G39" s="1">
        <v>0.37571850000000001</v>
      </c>
    </row>
    <row r="40" spans="1:7" x14ac:dyDescent="0.25">
      <c r="A40">
        <v>2013</v>
      </c>
      <c r="B40" t="s">
        <v>4</v>
      </c>
      <c r="C40" s="1">
        <v>6.1122829999999997</v>
      </c>
      <c r="D40" s="1">
        <v>0.31125160000000002</v>
      </c>
      <c r="E40" s="1">
        <v>0.1042525</v>
      </c>
      <c r="F40" s="1">
        <v>0.50904289999999996</v>
      </c>
      <c r="G40" s="1">
        <v>0.36263770000000001</v>
      </c>
    </row>
    <row r="41" spans="1:7" x14ac:dyDescent="0.25">
      <c r="A41">
        <v>2014</v>
      </c>
      <c r="B41" t="s">
        <v>4</v>
      </c>
      <c r="C41" s="1">
        <v>6.1109349999999996</v>
      </c>
      <c r="D41" s="1">
        <v>0.31983729999999999</v>
      </c>
      <c r="E41" s="1">
        <v>0.1072927</v>
      </c>
      <c r="F41" s="1">
        <v>0.49446630000000003</v>
      </c>
      <c r="G41" s="1">
        <v>0.35778870000000002</v>
      </c>
    </row>
    <row r="42" spans="1:7" x14ac:dyDescent="0.25">
      <c r="A42">
        <v>2016</v>
      </c>
      <c r="B42" t="s">
        <v>4</v>
      </c>
      <c r="C42" s="1">
        <v>6.2185879999999996</v>
      </c>
      <c r="D42" s="1">
        <v>0.3402289</v>
      </c>
      <c r="E42" s="1">
        <v>0.1140519</v>
      </c>
      <c r="F42" s="1">
        <v>0.5251036</v>
      </c>
      <c r="G42" s="1">
        <v>0.38784619999999997</v>
      </c>
    </row>
    <row r="43" spans="1:7" x14ac:dyDescent="0.25">
      <c r="A43">
        <v>2017</v>
      </c>
      <c r="B43" t="s">
        <v>4</v>
      </c>
      <c r="C43" s="1">
        <v>6.2229760000000001</v>
      </c>
      <c r="D43" s="1">
        <v>0.33891450000000001</v>
      </c>
      <c r="E43" s="1">
        <v>0.11662450000000001</v>
      </c>
      <c r="F43" s="1">
        <v>0.53069929999999998</v>
      </c>
      <c r="G43" s="1">
        <v>0.38595889999999999</v>
      </c>
    </row>
    <row r="44" spans="1:7" x14ac:dyDescent="0.25">
      <c r="A44">
        <v>2018</v>
      </c>
      <c r="B44" t="s">
        <v>4</v>
      </c>
      <c r="C44" s="1">
        <v>6.2580140000000002</v>
      </c>
      <c r="D44" s="1">
        <v>0.34974169999999999</v>
      </c>
      <c r="E44" s="1">
        <v>0.1230946</v>
      </c>
      <c r="F44" s="1">
        <v>0.53298619999999997</v>
      </c>
      <c r="G44" s="1">
        <v>0.38621319999999998</v>
      </c>
    </row>
    <row r="45" spans="1:7" x14ac:dyDescent="0.25">
      <c r="A45">
        <v>2019</v>
      </c>
      <c r="B45" t="s">
        <v>4</v>
      </c>
      <c r="C45" s="1">
        <v>6.1763839999999997</v>
      </c>
      <c r="D45" s="1">
        <v>0.35333369999999997</v>
      </c>
      <c r="E45" s="1">
        <v>0.12503819999999999</v>
      </c>
      <c r="F45" s="1">
        <v>0.53824170000000005</v>
      </c>
      <c r="G45" s="1">
        <v>0.35928199999999999</v>
      </c>
    </row>
    <row r="46" spans="1:7" x14ac:dyDescent="0.25">
      <c r="A46">
        <v>2020</v>
      </c>
      <c r="B46" t="s">
        <v>4</v>
      </c>
      <c r="C46" s="1">
        <v>6.4833379999999998</v>
      </c>
      <c r="D46" s="1">
        <v>0.36832920000000002</v>
      </c>
      <c r="E46" s="1">
        <v>0.13854830000000001</v>
      </c>
      <c r="F46" s="1">
        <v>0.51198560000000004</v>
      </c>
      <c r="G46" s="1">
        <v>0.37462069999999997</v>
      </c>
    </row>
    <row r="47" spans="1:7" x14ac:dyDescent="0.25">
      <c r="A47">
        <v>2021</v>
      </c>
      <c r="B47" t="s">
        <v>4</v>
      </c>
      <c r="C47" s="1">
        <v>6.4037639999999998</v>
      </c>
      <c r="D47" s="1">
        <v>0.36057719999999999</v>
      </c>
      <c r="E47" s="1">
        <v>0.1354156</v>
      </c>
      <c r="F47" s="1">
        <v>0.58022770000000001</v>
      </c>
      <c r="G47" s="1">
        <v>0.33402989999999999</v>
      </c>
    </row>
    <row r="48" spans="1:7" x14ac:dyDescent="0.25">
      <c r="A48">
        <v>2022</v>
      </c>
      <c r="B48" t="s">
        <v>4</v>
      </c>
      <c r="C48" s="1">
        <v>6.409027</v>
      </c>
      <c r="D48" s="1">
        <v>0.36703750000000002</v>
      </c>
      <c r="E48" s="1">
        <v>0.1476577</v>
      </c>
      <c r="F48" s="1">
        <v>0.55936569999999997</v>
      </c>
      <c r="G48" s="1">
        <v>0.46910360000000001</v>
      </c>
    </row>
    <row r="49" spans="1:7" x14ac:dyDescent="0.25">
      <c r="A49">
        <v>2023</v>
      </c>
      <c r="B49" t="s">
        <v>4</v>
      </c>
      <c r="C49" s="1">
        <v>6.4089520000000002</v>
      </c>
      <c r="D49" s="1">
        <v>0.3706661</v>
      </c>
      <c r="E49" s="1">
        <v>0.1523243</v>
      </c>
      <c r="F49" s="1">
        <v>0.52658079999999996</v>
      </c>
      <c r="G49" s="1">
        <v>0.52262710000000001</v>
      </c>
    </row>
    <row r="50" spans="1:7" x14ac:dyDescent="0.25">
      <c r="A50">
        <v>2007</v>
      </c>
      <c r="B50" t="s">
        <v>5</v>
      </c>
      <c r="C50" s="1">
        <v>6.488308</v>
      </c>
      <c r="D50" s="1">
        <v>0.33691070000000001</v>
      </c>
      <c r="E50" s="1">
        <v>0.13147980000000001</v>
      </c>
      <c r="F50" s="1">
        <v>0.53995570000000004</v>
      </c>
      <c r="G50" s="1">
        <v>0.34816150000000001</v>
      </c>
    </row>
    <row r="51" spans="1:7" x14ac:dyDescent="0.25">
      <c r="A51">
        <v>2008</v>
      </c>
      <c r="B51" t="s">
        <v>5</v>
      </c>
      <c r="C51" s="1">
        <v>6.547949</v>
      </c>
      <c r="D51" s="1">
        <v>0.34274399999999999</v>
      </c>
      <c r="E51" s="1">
        <v>0.1376703</v>
      </c>
      <c r="F51" s="1">
        <v>0.52006160000000001</v>
      </c>
      <c r="G51" s="1">
        <v>0.36424600000000001</v>
      </c>
    </row>
    <row r="52" spans="1:7" x14ac:dyDescent="0.25">
      <c r="A52">
        <v>2009</v>
      </c>
      <c r="B52" t="s">
        <v>5</v>
      </c>
      <c r="C52" s="1">
        <v>6.594195</v>
      </c>
      <c r="D52" s="1">
        <v>0.3458869</v>
      </c>
      <c r="E52" s="1">
        <v>0.13883110000000001</v>
      </c>
      <c r="F52" s="1">
        <v>0.51952050000000005</v>
      </c>
      <c r="G52" s="1">
        <v>0.35404469999999999</v>
      </c>
    </row>
    <row r="53" spans="1:7" x14ac:dyDescent="0.25">
      <c r="A53">
        <v>2010</v>
      </c>
      <c r="B53" t="s">
        <v>5</v>
      </c>
      <c r="C53" s="1">
        <v>6.5717439999999998</v>
      </c>
      <c r="D53" s="1">
        <v>0.35072490000000001</v>
      </c>
      <c r="E53" s="1">
        <v>0.143119</v>
      </c>
      <c r="F53" s="1">
        <v>0.53025080000000002</v>
      </c>
      <c r="G53" s="1">
        <v>0.3686489</v>
      </c>
    </row>
    <row r="54" spans="1:7" x14ac:dyDescent="0.25">
      <c r="A54">
        <v>2011</v>
      </c>
      <c r="B54" t="s">
        <v>5</v>
      </c>
      <c r="C54" s="1">
        <v>6.4133560000000003</v>
      </c>
      <c r="D54" s="1">
        <v>0.34031230000000001</v>
      </c>
      <c r="E54" s="1">
        <v>0.14127680000000001</v>
      </c>
      <c r="F54" s="1">
        <v>0.50721890000000003</v>
      </c>
      <c r="G54" s="1">
        <v>0.35620039999999997</v>
      </c>
    </row>
    <row r="55" spans="1:7" x14ac:dyDescent="0.25">
      <c r="A55">
        <v>2012</v>
      </c>
      <c r="B55" t="s">
        <v>5</v>
      </c>
      <c r="C55" s="1">
        <v>6.3968049999999996</v>
      </c>
      <c r="D55" s="1">
        <v>0.34796820000000001</v>
      </c>
      <c r="E55" s="1">
        <v>0.13847029999999999</v>
      </c>
      <c r="F55" s="1">
        <v>0.51050470000000003</v>
      </c>
      <c r="G55" s="1">
        <v>0.35969400000000001</v>
      </c>
    </row>
    <row r="56" spans="1:7" x14ac:dyDescent="0.25">
      <c r="A56">
        <v>2013</v>
      </c>
      <c r="B56" t="s">
        <v>5</v>
      </c>
      <c r="C56" s="1">
        <v>6.3961059999999996</v>
      </c>
      <c r="D56" s="1">
        <v>0.3501416</v>
      </c>
      <c r="E56" s="1">
        <v>0.14747089999999999</v>
      </c>
      <c r="F56" s="1">
        <v>0.51814870000000002</v>
      </c>
      <c r="G56" s="1">
        <v>0.35953600000000002</v>
      </c>
    </row>
    <row r="57" spans="1:7" x14ac:dyDescent="0.25">
      <c r="A57">
        <v>2014</v>
      </c>
      <c r="B57" t="s">
        <v>5</v>
      </c>
      <c r="C57" s="1">
        <v>6.398409</v>
      </c>
      <c r="D57" s="1">
        <v>0.35555809999999999</v>
      </c>
      <c r="E57" s="1">
        <v>0.14779329999999999</v>
      </c>
      <c r="F57" s="1">
        <v>0.50155950000000005</v>
      </c>
      <c r="G57" s="1">
        <v>0.3609581</v>
      </c>
    </row>
    <row r="58" spans="1:7" x14ac:dyDescent="0.25">
      <c r="A58">
        <v>2016</v>
      </c>
      <c r="B58" t="s">
        <v>5</v>
      </c>
      <c r="C58" s="1">
        <v>6.4110930000000002</v>
      </c>
      <c r="D58" s="1">
        <v>0.3705947</v>
      </c>
      <c r="E58" s="1">
        <v>0.14940349999999999</v>
      </c>
      <c r="F58" s="1">
        <v>0.50472419999999996</v>
      </c>
      <c r="G58" s="1">
        <v>0.38328859999999998</v>
      </c>
    </row>
    <row r="59" spans="1:7" x14ac:dyDescent="0.25">
      <c r="A59">
        <v>2017</v>
      </c>
      <c r="B59" t="s">
        <v>5</v>
      </c>
      <c r="C59" s="1">
        <v>6.4208470000000002</v>
      </c>
      <c r="D59" s="1">
        <v>0.36934149999999999</v>
      </c>
      <c r="E59" s="1">
        <v>0.1554451</v>
      </c>
      <c r="F59" s="1">
        <v>0.51158890000000001</v>
      </c>
      <c r="G59" s="1">
        <v>0.38401930000000001</v>
      </c>
    </row>
    <row r="60" spans="1:7" x14ac:dyDescent="0.25">
      <c r="A60">
        <v>2018</v>
      </c>
      <c r="B60" t="s">
        <v>5</v>
      </c>
      <c r="C60" s="1">
        <v>6.4120280000000003</v>
      </c>
      <c r="D60" s="1">
        <v>0.38599440000000002</v>
      </c>
      <c r="E60" s="1">
        <v>0.16371330000000001</v>
      </c>
      <c r="F60" s="1">
        <v>0.51996549999999997</v>
      </c>
      <c r="G60" s="1">
        <v>0.3754208</v>
      </c>
    </row>
    <row r="61" spans="1:7" x14ac:dyDescent="0.25">
      <c r="A61">
        <v>2019</v>
      </c>
      <c r="B61" t="s">
        <v>5</v>
      </c>
      <c r="C61" s="1">
        <v>6.3914439999999999</v>
      </c>
      <c r="D61" s="1">
        <v>0.39449990000000001</v>
      </c>
      <c r="E61" s="1">
        <v>0.16211400000000001</v>
      </c>
      <c r="F61" s="1">
        <v>0.54122510000000001</v>
      </c>
      <c r="G61" s="1">
        <v>0.3808761</v>
      </c>
    </row>
    <row r="62" spans="1:7" x14ac:dyDescent="0.25">
      <c r="A62">
        <v>2020</v>
      </c>
      <c r="B62" t="s">
        <v>5</v>
      </c>
      <c r="C62" s="1">
        <v>6.547269</v>
      </c>
      <c r="D62" s="1">
        <v>0.39439109999999999</v>
      </c>
      <c r="E62" s="1">
        <v>0.17146980000000001</v>
      </c>
      <c r="F62" s="1">
        <v>0.49995669999999998</v>
      </c>
      <c r="G62" s="1">
        <v>0.37626959999999998</v>
      </c>
    </row>
    <row r="63" spans="1:7" x14ac:dyDescent="0.25">
      <c r="A63">
        <v>2021</v>
      </c>
      <c r="B63" t="s">
        <v>5</v>
      </c>
      <c r="C63" s="1">
        <v>6.6229110000000002</v>
      </c>
      <c r="D63" s="1">
        <v>0.40098509999999998</v>
      </c>
      <c r="E63" s="1">
        <v>0.177678</v>
      </c>
      <c r="F63" s="1">
        <v>0.55598029999999998</v>
      </c>
      <c r="G63" s="1">
        <v>0.36314619999999997</v>
      </c>
    </row>
    <row r="64" spans="1:7" x14ac:dyDescent="0.25">
      <c r="A64">
        <v>2022</v>
      </c>
      <c r="B64" t="s">
        <v>5</v>
      </c>
      <c r="C64" s="1">
        <v>6.6091049999999996</v>
      </c>
      <c r="D64" s="1">
        <v>0.40099030000000002</v>
      </c>
      <c r="E64" s="1">
        <v>0.1806749</v>
      </c>
      <c r="F64" s="1">
        <v>0.54304350000000001</v>
      </c>
      <c r="G64" s="1">
        <v>0.51792830000000001</v>
      </c>
    </row>
    <row r="65" spans="1:7" x14ac:dyDescent="0.25">
      <c r="A65">
        <v>2023</v>
      </c>
      <c r="B65" t="s">
        <v>5</v>
      </c>
      <c r="C65" s="1">
        <v>6.6132030000000004</v>
      </c>
      <c r="D65" s="1">
        <v>0.40509139999999999</v>
      </c>
      <c r="E65" s="1">
        <v>0.1842924</v>
      </c>
      <c r="F65" s="1">
        <v>0.52288630000000003</v>
      </c>
      <c r="G65" s="1">
        <v>0.55419019999999997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2857E-A5FC-4C5C-8DB8-65AFE7015A87}">
  <dimension ref="A1:J73"/>
  <sheetViews>
    <sheetView workbookViewId="0">
      <selection activeCell="F1" sqref="F1:J19"/>
    </sheetView>
  </sheetViews>
  <sheetFormatPr defaultRowHeight="15" x14ac:dyDescent="0.25"/>
  <cols>
    <col min="7" max="10" width="9.140625" style="1"/>
  </cols>
  <sheetData>
    <row r="1" spans="1:10" x14ac:dyDescent="0.25">
      <c r="A1" t="s">
        <v>0</v>
      </c>
      <c r="B1" t="s">
        <v>1</v>
      </c>
      <c r="C1" t="s">
        <v>6</v>
      </c>
      <c r="D1" t="s">
        <v>7</v>
      </c>
      <c r="F1" t="s">
        <v>16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>
        <v>2007</v>
      </c>
      <c r="B2" t="s">
        <v>2</v>
      </c>
      <c r="C2">
        <v>14.123502</v>
      </c>
      <c r="D2">
        <v>14.094659</v>
      </c>
      <c r="F2">
        <v>2007</v>
      </c>
      <c r="G2" s="1">
        <f>C2</f>
        <v>14.123502</v>
      </c>
      <c r="H2" s="1">
        <f>C20</f>
        <v>9.2652929999999998</v>
      </c>
      <c r="I2" s="1">
        <f>C38</f>
        <v>19.264493000000002</v>
      </c>
      <c r="J2" s="1">
        <f>C56</f>
        <v>6.0391979999999998</v>
      </c>
    </row>
    <row r="3" spans="1:10" x14ac:dyDescent="0.25">
      <c r="A3">
        <v>2008</v>
      </c>
      <c r="B3" t="s">
        <v>2</v>
      </c>
      <c r="C3">
        <v>14.098299000000001</v>
      </c>
      <c r="D3">
        <v>13.993226999999999</v>
      </c>
      <c r="F3">
        <v>2008</v>
      </c>
      <c r="G3" s="1">
        <f t="shared" ref="G3:G19" si="0">C3</f>
        <v>14.098299000000001</v>
      </c>
      <c r="H3" s="1">
        <f t="shared" ref="H3:H19" si="1">C21</f>
        <v>9.2666179999999994</v>
      </c>
      <c r="I3" s="1">
        <f t="shared" ref="I3:I19" si="2">C39</f>
        <v>19.313511999999999</v>
      </c>
      <c r="J3" s="1">
        <f t="shared" ref="J3:J19" si="3">C57</f>
        <v>6.0415989999999997</v>
      </c>
    </row>
    <row r="4" spans="1:10" x14ac:dyDescent="0.25">
      <c r="A4">
        <v>2009</v>
      </c>
      <c r="B4" t="s">
        <v>2</v>
      </c>
      <c r="C4">
        <v>14.081156999999999</v>
      </c>
      <c r="D4">
        <v>14.038474000000001</v>
      </c>
      <c r="F4">
        <v>2009</v>
      </c>
      <c r="G4" s="1">
        <f t="shared" si="0"/>
        <v>14.081156999999999</v>
      </c>
      <c r="H4" s="1">
        <f t="shared" si="1"/>
        <v>9.8587629999999997</v>
      </c>
      <c r="I4" s="1">
        <f t="shared" si="2"/>
        <v>18.836908000000001</v>
      </c>
      <c r="J4" s="1">
        <f t="shared" si="3"/>
        <v>5.9215479999999996</v>
      </c>
    </row>
    <row r="5" spans="1:10" x14ac:dyDescent="0.25">
      <c r="A5">
        <v>2010</v>
      </c>
      <c r="B5" t="s">
        <v>2</v>
      </c>
      <c r="C5">
        <v>14.344397000000001</v>
      </c>
      <c r="D5">
        <v>14.294961000000001</v>
      </c>
      <c r="F5">
        <v>2010</v>
      </c>
      <c r="G5" s="1">
        <f t="shared" si="0"/>
        <v>14.344397000000001</v>
      </c>
      <c r="H5" s="1">
        <f t="shared" si="1"/>
        <v>9.7834339999999997</v>
      </c>
      <c r="I5" s="1">
        <f t="shared" si="2"/>
        <v>18.730142000000001</v>
      </c>
      <c r="J5" s="1">
        <f t="shared" si="3"/>
        <v>5.8695040000000001</v>
      </c>
    </row>
    <row r="6" spans="1:10" x14ac:dyDescent="0.25">
      <c r="A6">
        <v>2011</v>
      </c>
      <c r="B6" t="s">
        <v>2</v>
      </c>
      <c r="C6">
        <v>14.095613</v>
      </c>
      <c r="D6">
        <v>14.035669</v>
      </c>
      <c r="F6">
        <v>2011</v>
      </c>
      <c r="G6" s="1">
        <f t="shared" si="0"/>
        <v>14.095613</v>
      </c>
      <c r="H6" s="1">
        <f t="shared" si="1"/>
        <v>10.051453</v>
      </c>
      <c r="I6" s="1">
        <f t="shared" si="2"/>
        <v>18.969542000000001</v>
      </c>
      <c r="J6" s="1">
        <f t="shared" si="3"/>
        <v>5.7997160000000001</v>
      </c>
    </row>
    <row r="7" spans="1:10" x14ac:dyDescent="0.25">
      <c r="A7">
        <v>2012</v>
      </c>
      <c r="B7" t="s">
        <v>2</v>
      </c>
      <c r="C7">
        <v>14.080474000000001</v>
      </c>
      <c r="D7">
        <v>14.020455</v>
      </c>
      <c r="F7">
        <v>2012</v>
      </c>
      <c r="G7" s="1">
        <f t="shared" si="0"/>
        <v>14.080474000000001</v>
      </c>
      <c r="H7" s="1">
        <f t="shared" si="1"/>
        <v>10.807349</v>
      </c>
      <c r="I7" s="1">
        <f t="shared" si="2"/>
        <v>18.538958999999998</v>
      </c>
      <c r="J7" s="1">
        <f t="shared" si="3"/>
        <v>5.5234310000000004</v>
      </c>
    </row>
    <row r="8" spans="1:10" x14ac:dyDescent="0.25">
      <c r="A8">
        <v>2013</v>
      </c>
      <c r="B8" t="s">
        <v>2</v>
      </c>
      <c r="C8">
        <v>14.679834</v>
      </c>
      <c r="D8">
        <v>14.591778</v>
      </c>
      <c r="F8">
        <v>2013</v>
      </c>
      <c r="G8" s="1">
        <f t="shared" si="0"/>
        <v>14.679834</v>
      </c>
      <c r="H8" s="1">
        <f t="shared" si="1"/>
        <v>7.3392790000000003</v>
      </c>
      <c r="I8" s="1">
        <f t="shared" si="2"/>
        <v>21.440055000000001</v>
      </c>
      <c r="J8" s="1">
        <f t="shared" si="3"/>
        <v>5.6795419999999996</v>
      </c>
    </row>
    <row r="9" spans="1:10" x14ac:dyDescent="0.25">
      <c r="A9">
        <v>2014</v>
      </c>
      <c r="B9" t="s">
        <v>2</v>
      </c>
      <c r="C9">
        <v>14.740534</v>
      </c>
      <c r="D9">
        <v>14.659319</v>
      </c>
      <c r="F9">
        <v>2014</v>
      </c>
      <c r="G9" s="1">
        <f t="shared" si="0"/>
        <v>14.740534</v>
      </c>
      <c r="H9" s="1">
        <f t="shared" si="1"/>
        <v>7.2733439999999998</v>
      </c>
      <c r="I9" s="1">
        <f t="shared" si="2"/>
        <v>21.675557000000001</v>
      </c>
      <c r="J9" s="1">
        <f t="shared" si="3"/>
        <v>5.6611000000000002</v>
      </c>
    </row>
    <row r="10" spans="1:10" x14ac:dyDescent="0.25">
      <c r="A10">
        <v>2015</v>
      </c>
      <c r="B10" t="s">
        <v>2</v>
      </c>
      <c r="C10">
        <v>14.817663</v>
      </c>
      <c r="D10">
        <v>14.737776</v>
      </c>
      <c r="F10">
        <v>2015</v>
      </c>
      <c r="G10" s="1">
        <f t="shared" si="0"/>
        <v>14.817663</v>
      </c>
      <c r="H10" s="1">
        <f t="shared" si="1"/>
        <v>7.2682419999999999</v>
      </c>
      <c r="I10" s="1">
        <f t="shared" si="2"/>
        <v>21.835294999999999</v>
      </c>
      <c r="J10" s="1">
        <f t="shared" si="3"/>
        <v>5.7145669999999997</v>
      </c>
    </row>
    <row r="11" spans="1:10" x14ac:dyDescent="0.25">
      <c r="A11">
        <v>2016</v>
      </c>
      <c r="B11" t="s">
        <v>2</v>
      </c>
      <c r="C11">
        <v>14.873364</v>
      </c>
      <c r="D11">
        <v>14.79153</v>
      </c>
      <c r="F11">
        <v>2016</v>
      </c>
      <c r="G11" s="1">
        <f t="shared" si="0"/>
        <v>14.873364</v>
      </c>
      <c r="H11" s="1">
        <f t="shared" si="1"/>
        <v>7.4700480000000002</v>
      </c>
      <c r="I11" s="1">
        <f t="shared" si="2"/>
        <v>21.735531000000002</v>
      </c>
      <c r="J11" s="1">
        <f t="shared" si="3"/>
        <v>5.6750290000000003</v>
      </c>
    </row>
    <row r="12" spans="1:10" x14ac:dyDescent="0.25">
      <c r="A12">
        <v>2017</v>
      </c>
      <c r="B12" t="s">
        <v>2</v>
      </c>
      <c r="C12">
        <v>15.034648000000001</v>
      </c>
      <c r="D12">
        <v>14.950391</v>
      </c>
      <c r="F12">
        <v>2017</v>
      </c>
      <c r="G12" s="1">
        <f t="shared" si="0"/>
        <v>15.034648000000001</v>
      </c>
      <c r="H12" s="1">
        <f t="shared" si="1"/>
        <v>7.6606430000000003</v>
      </c>
      <c r="I12" s="1">
        <f t="shared" si="2"/>
        <v>21.706263</v>
      </c>
      <c r="J12" s="1">
        <f t="shared" si="3"/>
        <v>5.564705</v>
      </c>
    </row>
    <row r="13" spans="1:10" x14ac:dyDescent="0.25">
      <c r="A13">
        <v>2018</v>
      </c>
      <c r="B13" t="s">
        <v>2</v>
      </c>
      <c r="C13">
        <v>14.952862</v>
      </c>
      <c r="D13">
        <v>14.878581000000001</v>
      </c>
      <c r="F13">
        <v>2018</v>
      </c>
      <c r="G13" s="1">
        <f t="shared" si="0"/>
        <v>14.952862</v>
      </c>
      <c r="H13" s="1">
        <f t="shared" si="1"/>
        <v>7.6927630000000002</v>
      </c>
      <c r="I13" s="1">
        <f t="shared" si="2"/>
        <v>21.835350999999999</v>
      </c>
      <c r="J13" s="1">
        <f t="shared" si="3"/>
        <v>5.5469920000000004</v>
      </c>
    </row>
    <row r="14" spans="1:10" x14ac:dyDescent="0.25">
      <c r="A14">
        <v>2019</v>
      </c>
      <c r="B14" t="s">
        <v>2</v>
      </c>
      <c r="C14">
        <v>14.934706</v>
      </c>
      <c r="D14">
        <v>14.865347999999999</v>
      </c>
      <c r="F14">
        <v>2019</v>
      </c>
      <c r="G14" s="1">
        <f t="shared" si="0"/>
        <v>14.934706</v>
      </c>
      <c r="H14" s="1">
        <f t="shared" si="1"/>
        <v>7.7198510000000002</v>
      </c>
      <c r="I14" s="1">
        <f t="shared" si="2"/>
        <v>21.806840000000001</v>
      </c>
      <c r="J14" s="1">
        <f t="shared" si="3"/>
        <v>5.5284259999999996</v>
      </c>
    </row>
    <row r="15" spans="1:10" x14ac:dyDescent="0.25">
      <c r="A15">
        <v>2020</v>
      </c>
      <c r="B15" t="s">
        <v>2</v>
      </c>
      <c r="C15">
        <v>15.497261999999999</v>
      </c>
      <c r="D15">
        <v>15.425746</v>
      </c>
      <c r="F15">
        <v>2020</v>
      </c>
      <c r="G15" s="1">
        <f t="shared" si="0"/>
        <v>15.497261999999999</v>
      </c>
      <c r="H15" s="1">
        <f t="shared" si="1"/>
        <v>7.7087539999999999</v>
      </c>
      <c r="I15" s="1">
        <f t="shared" si="2"/>
        <v>21.394950000000001</v>
      </c>
      <c r="J15" s="1">
        <f t="shared" si="3"/>
        <v>5.476782</v>
      </c>
    </row>
    <row r="16" spans="1:10" x14ac:dyDescent="0.25">
      <c r="A16">
        <v>2021</v>
      </c>
      <c r="B16" t="s">
        <v>2</v>
      </c>
      <c r="C16">
        <v>15.047966000000001</v>
      </c>
      <c r="D16">
        <v>14.958729</v>
      </c>
      <c r="F16">
        <v>2021</v>
      </c>
      <c r="G16" s="1">
        <f t="shared" si="0"/>
        <v>15.047966000000001</v>
      </c>
      <c r="H16" s="1">
        <f t="shared" si="1"/>
        <v>7.4858929999999999</v>
      </c>
      <c r="I16" s="1">
        <f t="shared" si="2"/>
        <v>20.855007000000001</v>
      </c>
      <c r="J16" s="1">
        <f t="shared" si="3"/>
        <v>5.3208289999999998</v>
      </c>
    </row>
    <row r="17" spans="1:10" x14ac:dyDescent="0.25">
      <c r="A17">
        <v>2022</v>
      </c>
      <c r="B17" t="s">
        <v>2</v>
      </c>
      <c r="C17">
        <v>14.907266</v>
      </c>
      <c r="D17">
        <v>14.833091</v>
      </c>
      <c r="F17">
        <v>2022</v>
      </c>
      <c r="G17" s="1">
        <f t="shared" si="0"/>
        <v>14.907266</v>
      </c>
      <c r="H17" s="1">
        <f t="shared" si="1"/>
        <v>7.6733529999999996</v>
      </c>
      <c r="I17" s="1">
        <f t="shared" si="2"/>
        <v>20.862988000000001</v>
      </c>
      <c r="J17" s="1">
        <f t="shared" si="3"/>
        <v>5.3509070000000003</v>
      </c>
    </row>
    <row r="18" spans="1:10" x14ac:dyDescent="0.25">
      <c r="A18">
        <v>2023</v>
      </c>
      <c r="B18" t="s">
        <v>2</v>
      </c>
      <c r="C18">
        <v>14.922991</v>
      </c>
      <c r="D18">
        <v>14.864791</v>
      </c>
      <c r="F18">
        <v>2023</v>
      </c>
      <c r="G18" s="1">
        <f t="shared" si="0"/>
        <v>14.922991</v>
      </c>
      <c r="H18" s="1">
        <f t="shared" si="1"/>
        <v>7.814991</v>
      </c>
      <c r="I18" s="1">
        <f t="shared" si="2"/>
        <v>20.896512999999999</v>
      </c>
      <c r="J18" s="1">
        <f t="shared" si="3"/>
        <v>5.3380710000000002</v>
      </c>
    </row>
    <row r="19" spans="1:10" x14ac:dyDescent="0.25">
      <c r="A19">
        <v>2024</v>
      </c>
      <c r="B19" t="s">
        <v>2</v>
      </c>
      <c r="C19">
        <v>15.386467</v>
      </c>
      <c r="D19">
        <v>15.328708000000001</v>
      </c>
      <c r="F19">
        <v>2024</v>
      </c>
      <c r="G19" s="1">
        <f t="shared" si="0"/>
        <v>15.386467</v>
      </c>
      <c r="H19" s="1">
        <f t="shared" si="1"/>
        <v>8.0806869999999993</v>
      </c>
      <c r="I19" s="1">
        <f t="shared" si="2"/>
        <v>20.280783</v>
      </c>
      <c r="J19" s="1">
        <f t="shared" si="3"/>
        <v>5.1058919999999999</v>
      </c>
    </row>
    <row r="20" spans="1:10" x14ac:dyDescent="0.25">
      <c r="A20">
        <v>2007</v>
      </c>
      <c r="B20" t="s">
        <v>3</v>
      </c>
      <c r="C20">
        <v>9.2652929999999998</v>
      </c>
      <c r="D20">
        <v>9.2543749999999996</v>
      </c>
    </row>
    <row r="21" spans="1:10" x14ac:dyDescent="0.25">
      <c r="A21">
        <v>2008</v>
      </c>
      <c r="B21" t="s">
        <v>3</v>
      </c>
      <c r="C21">
        <v>9.2666179999999994</v>
      </c>
      <c r="D21">
        <v>9.2350370000000002</v>
      </c>
    </row>
    <row r="22" spans="1:10" x14ac:dyDescent="0.25">
      <c r="A22">
        <v>2009</v>
      </c>
      <c r="B22" t="s">
        <v>3</v>
      </c>
      <c r="C22">
        <v>9.8587629999999997</v>
      </c>
      <c r="D22">
        <v>9.8136100000000006</v>
      </c>
    </row>
    <row r="23" spans="1:10" x14ac:dyDescent="0.25">
      <c r="A23">
        <v>2010</v>
      </c>
      <c r="B23" t="s">
        <v>3</v>
      </c>
      <c r="C23">
        <v>9.7834339999999997</v>
      </c>
      <c r="D23">
        <v>9.7539709999999999</v>
      </c>
    </row>
    <row r="24" spans="1:10" x14ac:dyDescent="0.25">
      <c r="A24">
        <v>2011</v>
      </c>
      <c r="B24" t="s">
        <v>3</v>
      </c>
      <c r="C24">
        <v>10.051453</v>
      </c>
      <c r="D24">
        <v>10.016170000000001</v>
      </c>
    </row>
    <row r="25" spans="1:10" x14ac:dyDescent="0.25">
      <c r="A25">
        <v>2012</v>
      </c>
      <c r="B25" t="s">
        <v>3</v>
      </c>
      <c r="C25">
        <v>10.807349</v>
      </c>
      <c r="D25">
        <v>10.760484</v>
      </c>
    </row>
    <row r="26" spans="1:10" x14ac:dyDescent="0.25">
      <c r="A26">
        <v>2013</v>
      </c>
      <c r="B26" t="s">
        <v>3</v>
      </c>
      <c r="C26">
        <v>7.3392790000000003</v>
      </c>
      <c r="D26">
        <v>7.2974259999999997</v>
      </c>
    </row>
    <row r="27" spans="1:10" x14ac:dyDescent="0.25">
      <c r="A27">
        <v>2014</v>
      </c>
      <c r="B27" t="s">
        <v>3</v>
      </c>
      <c r="C27">
        <v>7.2733439999999998</v>
      </c>
      <c r="D27">
        <v>7.2360059999999997</v>
      </c>
    </row>
    <row r="28" spans="1:10" x14ac:dyDescent="0.25">
      <c r="A28">
        <v>2015</v>
      </c>
      <c r="B28" t="s">
        <v>3</v>
      </c>
      <c r="C28">
        <v>7.2682419999999999</v>
      </c>
      <c r="D28">
        <v>7.2354149999999997</v>
      </c>
    </row>
    <row r="29" spans="1:10" x14ac:dyDescent="0.25">
      <c r="A29">
        <v>2016</v>
      </c>
      <c r="B29" t="s">
        <v>3</v>
      </c>
      <c r="C29">
        <v>7.4700480000000002</v>
      </c>
      <c r="D29">
        <v>7.4352970000000003</v>
      </c>
    </row>
    <row r="30" spans="1:10" x14ac:dyDescent="0.25">
      <c r="A30">
        <v>2017</v>
      </c>
      <c r="B30" t="s">
        <v>3</v>
      </c>
      <c r="C30">
        <v>7.6606430000000003</v>
      </c>
      <c r="D30">
        <v>7.6297750000000004</v>
      </c>
    </row>
    <row r="31" spans="1:10" x14ac:dyDescent="0.25">
      <c r="A31">
        <v>2018</v>
      </c>
      <c r="B31" t="s">
        <v>3</v>
      </c>
      <c r="C31">
        <v>7.6927630000000002</v>
      </c>
      <c r="D31">
        <v>7.6707989999999997</v>
      </c>
    </row>
    <row r="32" spans="1:10" x14ac:dyDescent="0.25">
      <c r="A32">
        <v>2019</v>
      </c>
      <c r="B32" t="s">
        <v>3</v>
      </c>
      <c r="C32">
        <v>7.7198510000000002</v>
      </c>
      <c r="D32">
        <v>7.6948610000000004</v>
      </c>
    </row>
    <row r="33" spans="1:4" x14ac:dyDescent="0.25">
      <c r="A33">
        <v>2020</v>
      </c>
      <c r="B33" t="s">
        <v>3</v>
      </c>
      <c r="C33">
        <v>7.7087539999999999</v>
      </c>
      <c r="D33">
        <v>7.68804</v>
      </c>
    </row>
    <row r="34" spans="1:4" x14ac:dyDescent="0.25">
      <c r="A34">
        <v>2021</v>
      </c>
      <c r="B34" t="s">
        <v>3</v>
      </c>
      <c r="C34">
        <v>7.4858929999999999</v>
      </c>
      <c r="D34">
        <v>7.4624319999999997</v>
      </c>
    </row>
    <row r="35" spans="1:4" x14ac:dyDescent="0.25">
      <c r="A35">
        <v>2022</v>
      </c>
      <c r="B35" t="s">
        <v>3</v>
      </c>
      <c r="C35">
        <v>7.6733529999999996</v>
      </c>
      <c r="D35">
        <v>7.6483829999999999</v>
      </c>
    </row>
    <row r="36" spans="1:4" x14ac:dyDescent="0.25">
      <c r="A36">
        <v>2023</v>
      </c>
      <c r="B36" t="s">
        <v>3</v>
      </c>
      <c r="C36">
        <v>7.814991</v>
      </c>
      <c r="D36">
        <v>7.7887389999999996</v>
      </c>
    </row>
    <row r="37" spans="1:4" x14ac:dyDescent="0.25">
      <c r="A37">
        <v>2024</v>
      </c>
      <c r="B37" t="s">
        <v>3</v>
      </c>
      <c r="C37">
        <v>8.0806869999999993</v>
      </c>
      <c r="D37">
        <v>8.0570850000000007</v>
      </c>
    </row>
    <row r="38" spans="1:4" x14ac:dyDescent="0.25">
      <c r="A38">
        <v>2007</v>
      </c>
      <c r="B38" t="s">
        <v>4</v>
      </c>
      <c r="C38">
        <v>19.264493000000002</v>
      </c>
      <c r="D38">
        <v>19.241011</v>
      </c>
    </row>
    <row r="39" spans="1:4" x14ac:dyDescent="0.25">
      <c r="A39">
        <v>2008</v>
      </c>
      <c r="B39" t="s">
        <v>4</v>
      </c>
      <c r="C39">
        <v>19.313511999999999</v>
      </c>
      <c r="D39">
        <v>19.197686000000001</v>
      </c>
    </row>
    <row r="40" spans="1:4" x14ac:dyDescent="0.25">
      <c r="A40">
        <v>2009</v>
      </c>
      <c r="B40" t="s">
        <v>4</v>
      </c>
      <c r="C40">
        <v>18.836908000000001</v>
      </c>
      <c r="D40">
        <v>18.812529000000001</v>
      </c>
    </row>
    <row r="41" spans="1:4" x14ac:dyDescent="0.25">
      <c r="A41">
        <v>2010</v>
      </c>
      <c r="B41" t="s">
        <v>4</v>
      </c>
      <c r="C41">
        <v>18.730142000000001</v>
      </c>
      <c r="D41">
        <v>18.705628999999998</v>
      </c>
    </row>
    <row r="42" spans="1:4" x14ac:dyDescent="0.25">
      <c r="A42">
        <v>2011</v>
      </c>
      <c r="B42" t="s">
        <v>4</v>
      </c>
      <c r="C42">
        <v>18.969542000000001</v>
      </c>
      <c r="D42">
        <v>18.895779999999998</v>
      </c>
    </row>
    <row r="43" spans="1:4" x14ac:dyDescent="0.25">
      <c r="A43">
        <v>2012</v>
      </c>
      <c r="B43" t="s">
        <v>4</v>
      </c>
      <c r="C43">
        <v>18.538958999999998</v>
      </c>
      <c r="D43">
        <v>18.496023000000001</v>
      </c>
    </row>
    <row r="44" spans="1:4" x14ac:dyDescent="0.25">
      <c r="A44">
        <v>2013</v>
      </c>
      <c r="B44" t="s">
        <v>4</v>
      </c>
      <c r="C44">
        <v>21.440055000000001</v>
      </c>
      <c r="D44">
        <v>21.395689999999998</v>
      </c>
    </row>
    <row r="45" spans="1:4" x14ac:dyDescent="0.25">
      <c r="A45">
        <v>2014</v>
      </c>
      <c r="B45" t="s">
        <v>4</v>
      </c>
      <c r="C45">
        <v>21.675557000000001</v>
      </c>
      <c r="D45">
        <v>21.626064</v>
      </c>
    </row>
    <row r="46" spans="1:4" x14ac:dyDescent="0.25">
      <c r="A46">
        <v>2015</v>
      </c>
      <c r="B46" t="s">
        <v>4</v>
      </c>
      <c r="C46">
        <v>21.835294999999999</v>
      </c>
      <c r="D46">
        <v>21.77899</v>
      </c>
    </row>
    <row r="47" spans="1:4" x14ac:dyDescent="0.25">
      <c r="A47">
        <v>2016</v>
      </c>
      <c r="B47" t="s">
        <v>4</v>
      </c>
      <c r="C47">
        <v>21.735531000000002</v>
      </c>
      <c r="D47">
        <v>21.668139</v>
      </c>
    </row>
    <row r="48" spans="1:4" x14ac:dyDescent="0.25">
      <c r="A48">
        <v>2017</v>
      </c>
      <c r="B48" t="s">
        <v>4</v>
      </c>
      <c r="C48">
        <v>21.706263</v>
      </c>
      <c r="D48">
        <v>21.632639999999999</v>
      </c>
    </row>
    <row r="49" spans="1:4" x14ac:dyDescent="0.25">
      <c r="A49">
        <v>2018</v>
      </c>
      <c r="B49" t="s">
        <v>4</v>
      </c>
      <c r="C49">
        <v>21.835350999999999</v>
      </c>
      <c r="D49">
        <v>21.751846</v>
      </c>
    </row>
    <row r="50" spans="1:4" x14ac:dyDescent="0.25">
      <c r="A50">
        <v>2019</v>
      </c>
      <c r="B50" t="s">
        <v>4</v>
      </c>
      <c r="C50">
        <v>21.806840000000001</v>
      </c>
      <c r="D50">
        <v>21.730139000000001</v>
      </c>
    </row>
    <row r="51" spans="1:4" x14ac:dyDescent="0.25">
      <c r="A51">
        <v>2020</v>
      </c>
      <c r="B51" t="s">
        <v>4</v>
      </c>
      <c r="C51">
        <v>21.394950000000001</v>
      </c>
      <c r="D51">
        <v>21.325126000000001</v>
      </c>
    </row>
    <row r="52" spans="1:4" x14ac:dyDescent="0.25">
      <c r="A52">
        <v>2021</v>
      </c>
      <c r="B52" t="s">
        <v>4</v>
      </c>
      <c r="C52">
        <v>20.855007000000001</v>
      </c>
      <c r="D52">
        <v>20.786771000000002</v>
      </c>
    </row>
    <row r="53" spans="1:4" x14ac:dyDescent="0.25">
      <c r="A53">
        <v>2022</v>
      </c>
      <c r="B53" t="s">
        <v>4</v>
      </c>
      <c r="C53">
        <v>20.862988000000001</v>
      </c>
      <c r="D53">
        <v>20.776223000000002</v>
      </c>
    </row>
    <row r="54" spans="1:4" x14ac:dyDescent="0.25">
      <c r="A54">
        <v>2023</v>
      </c>
      <c r="B54" t="s">
        <v>4</v>
      </c>
      <c r="C54">
        <v>20.896512999999999</v>
      </c>
      <c r="D54">
        <v>20.812597</v>
      </c>
    </row>
    <row r="55" spans="1:4" x14ac:dyDescent="0.25">
      <c r="A55">
        <v>2024</v>
      </c>
      <c r="B55" t="s">
        <v>4</v>
      </c>
      <c r="C55">
        <v>20.280783</v>
      </c>
      <c r="D55">
        <v>20.196659</v>
      </c>
    </row>
    <row r="56" spans="1:4" x14ac:dyDescent="0.25">
      <c r="A56">
        <v>2007</v>
      </c>
      <c r="B56" t="s">
        <v>5</v>
      </c>
      <c r="C56">
        <v>6.0391979999999998</v>
      </c>
      <c r="D56">
        <v>6.0288649999999997</v>
      </c>
    </row>
    <row r="57" spans="1:4" x14ac:dyDescent="0.25">
      <c r="A57">
        <v>2008</v>
      </c>
      <c r="B57" t="s">
        <v>5</v>
      </c>
      <c r="C57">
        <v>6.0415989999999997</v>
      </c>
      <c r="D57">
        <v>6.0206989999999996</v>
      </c>
    </row>
    <row r="58" spans="1:4" x14ac:dyDescent="0.25">
      <c r="A58">
        <v>2009</v>
      </c>
      <c r="B58" t="s">
        <v>5</v>
      </c>
      <c r="C58">
        <v>5.9215479999999996</v>
      </c>
      <c r="D58">
        <v>5.9111180000000001</v>
      </c>
    </row>
    <row r="59" spans="1:4" x14ac:dyDescent="0.25">
      <c r="A59">
        <v>2010</v>
      </c>
      <c r="B59" t="s">
        <v>5</v>
      </c>
      <c r="C59">
        <v>5.8695040000000001</v>
      </c>
      <c r="D59">
        <v>5.8586780000000003</v>
      </c>
    </row>
    <row r="60" spans="1:4" x14ac:dyDescent="0.25">
      <c r="A60">
        <v>2011</v>
      </c>
      <c r="B60" t="s">
        <v>5</v>
      </c>
      <c r="C60">
        <v>5.7997160000000001</v>
      </c>
      <c r="D60">
        <v>5.7790879999999998</v>
      </c>
    </row>
    <row r="61" spans="1:4" x14ac:dyDescent="0.25">
      <c r="A61">
        <v>2012</v>
      </c>
      <c r="B61" t="s">
        <v>5</v>
      </c>
      <c r="C61">
        <v>5.5234310000000004</v>
      </c>
      <c r="D61">
        <v>5.5019780000000003</v>
      </c>
    </row>
    <row r="62" spans="1:4" x14ac:dyDescent="0.25">
      <c r="A62">
        <v>2013</v>
      </c>
      <c r="B62" t="s">
        <v>5</v>
      </c>
      <c r="C62">
        <v>5.6795419999999996</v>
      </c>
      <c r="D62">
        <v>5.6630719999999997</v>
      </c>
    </row>
    <row r="63" spans="1:4" x14ac:dyDescent="0.25">
      <c r="A63">
        <v>2014</v>
      </c>
      <c r="B63" t="s">
        <v>5</v>
      </c>
      <c r="C63">
        <v>5.6611000000000002</v>
      </c>
      <c r="D63">
        <v>5.6461300000000003</v>
      </c>
    </row>
    <row r="64" spans="1:4" x14ac:dyDescent="0.25">
      <c r="A64">
        <v>2015</v>
      </c>
      <c r="B64" t="s">
        <v>5</v>
      </c>
      <c r="C64">
        <v>5.7145669999999997</v>
      </c>
      <c r="D64">
        <v>5.7017069999999999</v>
      </c>
    </row>
    <row r="65" spans="1:4" x14ac:dyDescent="0.25">
      <c r="A65">
        <v>2016</v>
      </c>
      <c r="B65" t="s">
        <v>5</v>
      </c>
      <c r="C65">
        <v>5.6750290000000003</v>
      </c>
      <c r="D65">
        <v>5.6630019999999996</v>
      </c>
    </row>
    <row r="66" spans="1:4" x14ac:dyDescent="0.25">
      <c r="A66">
        <v>2017</v>
      </c>
      <c r="B66" t="s">
        <v>5</v>
      </c>
      <c r="C66">
        <v>5.564705</v>
      </c>
      <c r="D66">
        <v>5.551666</v>
      </c>
    </row>
    <row r="67" spans="1:4" x14ac:dyDescent="0.25">
      <c r="A67">
        <v>2018</v>
      </c>
      <c r="B67" t="s">
        <v>5</v>
      </c>
      <c r="C67">
        <v>5.5469920000000004</v>
      </c>
      <c r="D67">
        <v>5.5258419999999999</v>
      </c>
    </row>
    <row r="68" spans="1:4" x14ac:dyDescent="0.25">
      <c r="A68">
        <v>2019</v>
      </c>
      <c r="B68" t="s">
        <v>5</v>
      </c>
      <c r="C68">
        <v>5.5284259999999996</v>
      </c>
      <c r="D68">
        <v>5.5063620000000002</v>
      </c>
    </row>
    <row r="69" spans="1:4" x14ac:dyDescent="0.25">
      <c r="A69">
        <v>2020</v>
      </c>
      <c r="B69" t="s">
        <v>5</v>
      </c>
      <c r="C69">
        <v>5.476782</v>
      </c>
      <c r="D69">
        <v>5.4556560000000003</v>
      </c>
    </row>
    <row r="70" spans="1:4" x14ac:dyDescent="0.25">
      <c r="A70">
        <v>2021</v>
      </c>
      <c r="B70" t="s">
        <v>5</v>
      </c>
      <c r="C70">
        <v>5.3208289999999998</v>
      </c>
      <c r="D70">
        <v>5.31508</v>
      </c>
    </row>
    <row r="71" spans="1:4" x14ac:dyDescent="0.25">
      <c r="A71">
        <v>2022</v>
      </c>
      <c r="B71" t="s">
        <v>5</v>
      </c>
      <c r="C71">
        <v>5.3509070000000003</v>
      </c>
      <c r="D71">
        <v>5.3410760000000002</v>
      </c>
    </row>
    <row r="72" spans="1:4" x14ac:dyDescent="0.25">
      <c r="A72">
        <v>2023</v>
      </c>
      <c r="B72" t="s">
        <v>5</v>
      </c>
      <c r="C72">
        <v>5.3380710000000002</v>
      </c>
      <c r="D72">
        <v>5.3198639999999999</v>
      </c>
    </row>
    <row r="73" spans="1:4" x14ac:dyDescent="0.25">
      <c r="A73">
        <v>2024</v>
      </c>
      <c r="B73" t="s">
        <v>5</v>
      </c>
      <c r="C73">
        <v>5.1058919999999999</v>
      </c>
      <c r="D73">
        <v>5.0881259999999999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9B231-71B4-45DE-95FB-7D527F04804E}">
  <dimension ref="A1"/>
  <sheetViews>
    <sheetView showGridLines="0" topLeftCell="A37" workbookViewId="0">
      <selection activeCell="V18" sqref="V18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E8BB3-9F20-4F90-89E5-286B736E6C4A}">
  <dimension ref="A1:F30"/>
  <sheetViews>
    <sheetView workbookViewId="0">
      <selection activeCell="B1" sqref="B1:F1"/>
    </sheetView>
  </sheetViews>
  <sheetFormatPr defaultRowHeight="15" x14ac:dyDescent="0.25"/>
  <cols>
    <col min="2" max="6" width="9.140625" style="1"/>
  </cols>
  <sheetData>
    <row r="1" spans="1:6" x14ac:dyDescent="0.25">
      <c r="A1" t="s">
        <v>0</v>
      </c>
      <c r="B1" s="1" t="s">
        <v>10</v>
      </c>
      <c r="C1" s="1" t="s">
        <v>9</v>
      </c>
      <c r="D1" s="1" t="s">
        <v>11</v>
      </c>
      <c r="E1" s="1" t="s">
        <v>12</v>
      </c>
      <c r="F1" s="1" t="s">
        <v>13</v>
      </c>
    </row>
    <row r="2" spans="1:6" x14ac:dyDescent="0.25">
      <c r="A2">
        <v>1994</v>
      </c>
      <c r="B2" s="1">
        <v>5.6992010000000004</v>
      </c>
      <c r="C2" s="1">
        <v>0.28400700000000001</v>
      </c>
      <c r="D2" s="1">
        <v>0.10505639999999999</v>
      </c>
      <c r="E2" s="1">
        <v>0.48326530000000001</v>
      </c>
      <c r="F2" s="1">
        <v>0.34691699999999998</v>
      </c>
    </row>
    <row r="3" spans="1:6" x14ac:dyDescent="0.25">
      <c r="A3">
        <v>1995</v>
      </c>
      <c r="B3" s="1">
        <v>5.7149590000000003</v>
      </c>
      <c r="C3" s="1">
        <v>0.27757130000000002</v>
      </c>
      <c r="D3" s="1">
        <v>0.108653</v>
      </c>
      <c r="E3" s="1">
        <v>0.39862249999999999</v>
      </c>
      <c r="F3" s="1">
        <v>0.28467569999999998</v>
      </c>
    </row>
    <row r="4" spans="1:6" x14ac:dyDescent="0.25">
      <c r="A4">
        <v>1996</v>
      </c>
      <c r="B4" s="1">
        <v>5.7475129999999996</v>
      </c>
      <c r="D4" s="1">
        <v>0.10623299999999999</v>
      </c>
      <c r="F4" s="1">
        <v>0.34481010000000001</v>
      </c>
    </row>
    <row r="5" spans="1:6" x14ac:dyDescent="0.25">
      <c r="A5">
        <v>1997</v>
      </c>
      <c r="B5" s="1">
        <v>5.7073799999999997</v>
      </c>
      <c r="C5" s="1">
        <v>0.2772193</v>
      </c>
      <c r="D5" s="1">
        <v>9.2456399999999994E-2</v>
      </c>
      <c r="E5" s="1">
        <v>0.40572570000000002</v>
      </c>
      <c r="F5" s="1">
        <v>0.3189457</v>
      </c>
    </row>
    <row r="6" spans="1:6" x14ac:dyDescent="0.25">
      <c r="A6">
        <v>1998</v>
      </c>
      <c r="B6" s="1">
        <v>5.8597049999999999</v>
      </c>
      <c r="C6" s="1">
        <v>0.2815337</v>
      </c>
      <c r="D6" s="1">
        <v>9.9069099999999993E-2</v>
      </c>
      <c r="E6" s="1">
        <v>0.4244657</v>
      </c>
      <c r="F6" s="1">
        <v>0.32521990000000001</v>
      </c>
    </row>
    <row r="7" spans="1:6" x14ac:dyDescent="0.25">
      <c r="A7">
        <v>1999</v>
      </c>
      <c r="B7" s="1">
        <v>5.995368</v>
      </c>
      <c r="C7" s="1">
        <v>0.28617690000000001</v>
      </c>
      <c r="D7" s="1">
        <v>0.1014782</v>
      </c>
      <c r="E7" s="1">
        <v>0.4572137</v>
      </c>
      <c r="F7" s="1">
        <v>0.34073110000000001</v>
      </c>
    </row>
    <row r="8" spans="1:6" x14ac:dyDescent="0.25">
      <c r="A8">
        <v>2000</v>
      </c>
      <c r="B8" s="1">
        <v>6.1380080000000001</v>
      </c>
      <c r="C8" s="1">
        <v>0.2929774</v>
      </c>
      <c r="D8" s="1">
        <v>0.1088317</v>
      </c>
      <c r="E8" s="1">
        <v>0.4581442</v>
      </c>
      <c r="F8" s="1">
        <v>0.35802099999999998</v>
      </c>
    </row>
    <row r="9" spans="1:6" x14ac:dyDescent="0.25">
      <c r="A9">
        <v>2001</v>
      </c>
      <c r="B9" s="1">
        <v>6.1654080000000002</v>
      </c>
      <c r="C9" s="1">
        <v>0.29792020000000002</v>
      </c>
      <c r="D9" s="1">
        <v>0.1132083</v>
      </c>
      <c r="E9" s="1">
        <v>0.45715430000000001</v>
      </c>
      <c r="F9" s="1">
        <v>0.33865129999999999</v>
      </c>
    </row>
    <row r="10" spans="1:6" x14ac:dyDescent="0.25">
      <c r="A10">
        <v>2002</v>
      </c>
      <c r="B10" s="1">
        <v>6.2618689999999999</v>
      </c>
      <c r="C10" s="1">
        <v>0.3381593</v>
      </c>
      <c r="D10" s="1">
        <v>0.1233744</v>
      </c>
      <c r="E10" s="1">
        <v>0.52768369999999998</v>
      </c>
      <c r="F10" s="1">
        <v>0.36727019999999999</v>
      </c>
    </row>
    <row r="11" spans="1:6" x14ac:dyDescent="0.25">
      <c r="A11">
        <v>2003</v>
      </c>
      <c r="B11" s="1">
        <v>6.2641679999999997</v>
      </c>
      <c r="C11" s="1">
        <v>0.34248509999999999</v>
      </c>
      <c r="D11" s="1">
        <v>0.121154</v>
      </c>
      <c r="E11" s="1">
        <v>0.52375830000000001</v>
      </c>
      <c r="F11" s="1">
        <v>0.36507620000000002</v>
      </c>
    </row>
    <row r="12" spans="1:6" x14ac:dyDescent="0.25">
      <c r="A12">
        <v>2004</v>
      </c>
      <c r="B12" s="1">
        <v>6.2217380000000002</v>
      </c>
      <c r="C12" s="1">
        <v>0.34132709999999999</v>
      </c>
      <c r="D12" s="1">
        <v>0.1207037</v>
      </c>
      <c r="E12" s="1">
        <v>0.51984730000000001</v>
      </c>
      <c r="F12" s="1">
        <v>0.3624791</v>
      </c>
    </row>
    <row r="13" spans="1:6" x14ac:dyDescent="0.25">
      <c r="A13">
        <v>2005</v>
      </c>
      <c r="B13" s="1">
        <v>6.2635069999999997</v>
      </c>
      <c r="C13" s="1">
        <v>0.3455396</v>
      </c>
      <c r="D13" s="1">
        <v>0.122983</v>
      </c>
      <c r="E13" s="1">
        <v>0.56521109999999997</v>
      </c>
      <c r="F13" s="1">
        <v>0.3033843</v>
      </c>
    </row>
    <row r="14" spans="1:6" x14ac:dyDescent="0.25">
      <c r="A14">
        <v>2006</v>
      </c>
      <c r="B14" s="1">
        <v>6.537185</v>
      </c>
      <c r="C14" s="1">
        <v>0.35723310000000003</v>
      </c>
      <c r="D14" s="1">
        <v>0.1276834</v>
      </c>
      <c r="E14" s="1">
        <v>0.5664342</v>
      </c>
      <c r="F14" s="1">
        <v>0.34981580000000001</v>
      </c>
    </row>
    <row r="15" spans="1:6" x14ac:dyDescent="0.25">
      <c r="A15">
        <v>2007</v>
      </c>
      <c r="B15" s="1">
        <v>6.3715520000000003</v>
      </c>
      <c r="C15" s="1">
        <v>0.31434849999999998</v>
      </c>
      <c r="D15" s="1">
        <v>0.1142396</v>
      </c>
      <c r="E15" s="1">
        <v>0.53578899999999996</v>
      </c>
      <c r="F15" s="1">
        <v>0.36107109999999998</v>
      </c>
    </row>
    <row r="16" spans="1:6" x14ac:dyDescent="0.25">
      <c r="A16">
        <v>2008</v>
      </c>
      <c r="B16" s="1">
        <v>6.371194</v>
      </c>
      <c r="C16" s="1">
        <v>0.32127240000000001</v>
      </c>
      <c r="D16" s="1">
        <v>0.116449</v>
      </c>
      <c r="E16" s="1">
        <v>0.51441170000000003</v>
      </c>
      <c r="F16" s="1">
        <v>0.38008760000000003</v>
      </c>
    </row>
    <row r="17" spans="1:6" x14ac:dyDescent="0.25">
      <c r="A17">
        <v>2009</v>
      </c>
      <c r="B17" s="1">
        <v>6.4636380000000004</v>
      </c>
      <c r="C17" s="1">
        <v>0.33450089999999999</v>
      </c>
      <c r="D17" s="1">
        <v>0.1169442</v>
      </c>
      <c r="E17" s="1">
        <v>0.5000907</v>
      </c>
      <c r="F17" s="1">
        <v>0.36630620000000003</v>
      </c>
    </row>
    <row r="18" spans="1:6" x14ac:dyDescent="0.25">
      <c r="A18">
        <v>2010</v>
      </c>
      <c r="B18" s="1">
        <v>6.3950069999999997</v>
      </c>
      <c r="C18" s="1">
        <v>0.34428500000000001</v>
      </c>
      <c r="D18" s="1">
        <v>0.1249272</v>
      </c>
      <c r="E18" s="1">
        <v>0.52227970000000001</v>
      </c>
      <c r="F18" s="1">
        <v>0.38473099999999999</v>
      </c>
    </row>
    <row r="19" spans="1:6" x14ac:dyDescent="0.25">
      <c r="A19">
        <v>2011</v>
      </c>
      <c r="B19" s="1">
        <v>6.21875</v>
      </c>
      <c r="C19" s="1">
        <v>0.33391019999999999</v>
      </c>
      <c r="D19" s="1">
        <v>0.12028</v>
      </c>
      <c r="E19" s="1">
        <v>0.50594760000000005</v>
      </c>
      <c r="F19" s="1">
        <v>0.37328430000000001</v>
      </c>
    </row>
    <row r="20" spans="1:6" x14ac:dyDescent="0.25">
      <c r="A20">
        <v>2012</v>
      </c>
      <c r="B20" s="1">
        <v>6.2194909999999997</v>
      </c>
      <c r="C20" s="1">
        <v>0.3362945</v>
      </c>
      <c r="D20" s="1">
        <v>0.1163753</v>
      </c>
      <c r="E20" s="1">
        <v>0.49499720000000003</v>
      </c>
      <c r="F20" s="1">
        <v>0.37658019999999998</v>
      </c>
    </row>
    <row r="21" spans="1:6" x14ac:dyDescent="0.25">
      <c r="A21">
        <v>2013</v>
      </c>
      <c r="B21" s="1">
        <v>6.2030969999999996</v>
      </c>
      <c r="C21" s="1">
        <v>0.3378642</v>
      </c>
      <c r="D21" s="1">
        <v>0.12348720000000001</v>
      </c>
      <c r="E21" s="1">
        <v>0.51153150000000003</v>
      </c>
      <c r="F21" s="1">
        <v>0.36604059999999999</v>
      </c>
    </row>
    <row r="22" spans="1:6" x14ac:dyDescent="0.25">
      <c r="A22">
        <v>2014</v>
      </c>
      <c r="B22" s="1">
        <v>6.1939080000000004</v>
      </c>
      <c r="C22" s="1">
        <v>0.34780749999999999</v>
      </c>
      <c r="D22" s="1">
        <v>0.12402870000000001</v>
      </c>
      <c r="E22" s="1">
        <v>0.4980233</v>
      </c>
      <c r="F22" s="1">
        <v>0.36117260000000001</v>
      </c>
    </row>
    <row r="23" spans="1:6" x14ac:dyDescent="0.25">
      <c r="A23">
        <v>2016</v>
      </c>
      <c r="B23" s="1">
        <v>6.2644489999999999</v>
      </c>
      <c r="C23" s="1">
        <v>0.36219259999999998</v>
      </c>
      <c r="D23" s="1">
        <v>0.1280588</v>
      </c>
      <c r="E23" s="1">
        <v>0.51225419999999999</v>
      </c>
      <c r="F23" s="1">
        <v>0.38696649999999999</v>
      </c>
    </row>
    <row r="24" spans="1:6" x14ac:dyDescent="0.25">
      <c r="A24">
        <v>2017</v>
      </c>
      <c r="B24" s="1">
        <v>6.2664400000000002</v>
      </c>
      <c r="C24" s="1">
        <v>0.3637707</v>
      </c>
      <c r="D24" s="1">
        <v>0.13147010000000001</v>
      </c>
      <c r="E24" s="1">
        <v>0.52105009999999996</v>
      </c>
      <c r="F24" s="1">
        <v>0.38032250000000001</v>
      </c>
    </row>
    <row r="25" spans="1:6" x14ac:dyDescent="0.25">
      <c r="A25">
        <v>2018</v>
      </c>
      <c r="B25" s="1">
        <v>6.278073</v>
      </c>
      <c r="C25" s="1">
        <v>0.37373830000000002</v>
      </c>
      <c r="D25" s="1">
        <v>0.139297</v>
      </c>
      <c r="E25" s="1">
        <v>0.52196399999999998</v>
      </c>
      <c r="F25" s="1">
        <v>0.3799264</v>
      </c>
    </row>
    <row r="26" spans="1:6" x14ac:dyDescent="0.25">
      <c r="A26">
        <v>2019</v>
      </c>
      <c r="B26" s="1">
        <v>6.2753909999999999</v>
      </c>
      <c r="C26" s="1">
        <v>0.37948510000000002</v>
      </c>
      <c r="D26" s="1">
        <v>0.13990040000000001</v>
      </c>
      <c r="E26" s="1">
        <v>0.52657169999999998</v>
      </c>
      <c r="F26" s="1">
        <v>0.36799419999999999</v>
      </c>
    </row>
    <row r="27" spans="1:6" x14ac:dyDescent="0.25">
      <c r="A27">
        <v>2020</v>
      </c>
      <c r="B27" s="1">
        <v>6.585744</v>
      </c>
      <c r="C27" s="1">
        <v>0.39103310000000002</v>
      </c>
      <c r="D27" s="1">
        <v>0.15350240000000001</v>
      </c>
      <c r="E27" s="1">
        <v>0.50831919999999997</v>
      </c>
      <c r="F27" s="1">
        <v>0.38046930000000001</v>
      </c>
    </row>
    <row r="28" spans="1:6" x14ac:dyDescent="0.25">
      <c r="A28">
        <v>2021</v>
      </c>
      <c r="B28" s="1">
        <v>6.5253519999999998</v>
      </c>
      <c r="C28" s="1">
        <v>0.38753510000000002</v>
      </c>
      <c r="D28" s="1">
        <v>0.15652440000000001</v>
      </c>
      <c r="E28" s="1">
        <v>0.57611760000000001</v>
      </c>
      <c r="F28" s="1">
        <v>0.34715839999999998</v>
      </c>
    </row>
    <row r="29" spans="1:6" x14ac:dyDescent="0.25">
      <c r="A29">
        <v>2022</v>
      </c>
      <c r="B29" s="1">
        <v>6.5627760000000004</v>
      </c>
      <c r="C29" s="1">
        <v>0.39243660000000002</v>
      </c>
      <c r="D29" s="1">
        <v>0.16550210000000001</v>
      </c>
      <c r="E29" s="1">
        <v>0.56124350000000001</v>
      </c>
      <c r="F29" s="1">
        <v>0.45229940000000002</v>
      </c>
    </row>
    <row r="30" spans="1:6" x14ac:dyDescent="0.25">
      <c r="A30">
        <v>2023</v>
      </c>
      <c r="B30" s="1">
        <v>6.5488210000000002</v>
      </c>
      <c r="C30" s="1">
        <v>0.39534340000000001</v>
      </c>
      <c r="D30" s="1">
        <v>0.16795489999999999</v>
      </c>
      <c r="E30" s="1">
        <v>0.52970329999999999</v>
      </c>
      <c r="F30" s="1">
        <v>0.50469189999999997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DCF3A-D1DE-4068-977E-8575336377F2}">
  <dimension ref="A1:F39"/>
  <sheetViews>
    <sheetView workbookViewId="0">
      <selection activeCell="V26" sqref="V26"/>
    </sheetView>
  </sheetViews>
  <sheetFormatPr defaultRowHeight="15" x14ac:dyDescent="0.25"/>
  <cols>
    <col min="5" max="6" width="9.140625" style="1"/>
  </cols>
  <sheetData>
    <row r="1" spans="1:6" x14ac:dyDescent="0.25">
      <c r="A1" t="s">
        <v>0</v>
      </c>
      <c r="B1" t="s">
        <v>14</v>
      </c>
      <c r="C1" t="s">
        <v>15</v>
      </c>
      <c r="D1" t="s">
        <v>8</v>
      </c>
      <c r="E1" s="1" t="s">
        <v>17</v>
      </c>
      <c r="F1" s="1" t="s">
        <v>18</v>
      </c>
    </row>
    <row r="2" spans="1:6" x14ac:dyDescent="0.25">
      <c r="A2">
        <v>1987</v>
      </c>
      <c r="C2">
        <v>40656819</v>
      </c>
      <c r="F2" s="1">
        <f>C2/1000000</f>
        <v>40.656818999999999</v>
      </c>
    </row>
    <row r="3" spans="1:6" x14ac:dyDescent="0.25">
      <c r="A3">
        <v>1988</v>
      </c>
      <c r="B3">
        <v>40706279</v>
      </c>
      <c r="C3">
        <v>40647649</v>
      </c>
      <c r="E3" s="1">
        <f t="shared" ref="E3:E39" si="0">B3/1000000</f>
        <v>40.706279000000002</v>
      </c>
      <c r="F3" s="1">
        <f t="shared" ref="F3:F39" si="1">C3/1000000</f>
        <v>40.647649000000001</v>
      </c>
    </row>
    <row r="4" spans="1:6" x14ac:dyDescent="0.25">
      <c r="A4">
        <v>1989</v>
      </c>
      <c r="B4">
        <v>41039846</v>
      </c>
      <c r="C4">
        <v>41122573</v>
      </c>
      <c r="E4" s="1">
        <f t="shared" si="0"/>
        <v>41.039845999999997</v>
      </c>
      <c r="F4" s="1">
        <f t="shared" si="1"/>
        <v>41.122573000000003</v>
      </c>
    </row>
    <row r="5" spans="1:6" x14ac:dyDescent="0.25">
      <c r="A5">
        <v>1990</v>
      </c>
      <c r="B5">
        <v>41453526</v>
      </c>
      <c r="C5">
        <v>41217397</v>
      </c>
      <c r="E5" s="1">
        <f t="shared" si="0"/>
        <v>41.453525999999997</v>
      </c>
      <c r="F5" s="1">
        <f t="shared" si="1"/>
        <v>41.217396999999998</v>
      </c>
    </row>
    <row r="6" spans="1:6" x14ac:dyDescent="0.25">
      <c r="A6">
        <v>1991</v>
      </c>
      <c r="B6">
        <v>42095467</v>
      </c>
      <c r="C6">
        <v>41823696</v>
      </c>
      <c r="E6" s="1">
        <f t="shared" si="0"/>
        <v>42.095466999999999</v>
      </c>
      <c r="F6" s="1">
        <f t="shared" si="1"/>
        <v>41.823695999999998</v>
      </c>
    </row>
    <row r="7" spans="1:6" x14ac:dyDescent="0.25">
      <c r="A7">
        <v>1992</v>
      </c>
      <c r="B7">
        <v>42800693</v>
      </c>
      <c r="C7">
        <v>42661507</v>
      </c>
      <c r="E7" s="1">
        <f t="shared" si="0"/>
        <v>42.800693000000003</v>
      </c>
      <c r="F7" s="1">
        <f t="shared" si="1"/>
        <v>42.661507</v>
      </c>
    </row>
    <row r="8" spans="1:6" x14ac:dyDescent="0.25">
      <c r="A8">
        <v>1993</v>
      </c>
      <c r="B8">
        <v>43524503</v>
      </c>
      <c r="D8">
        <v>40872612</v>
      </c>
      <c r="E8" s="1">
        <f t="shared" si="0"/>
        <v>43.524503000000003</v>
      </c>
    </row>
    <row r="9" spans="1:6" x14ac:dyDescent="0.25">
      <c r="A9">
        <v>1994</v>
      </c>
      <c r="B9">
        <v>44077650</v>
      </c>
      <c r="C9">
        <v>43985864</v>
      </c>
      <c r="D9">
        <v>40864467</v>
      </c>
      <c r="E9" s="1">
        <f t="shared" si="0"/>
        <v>44.077649999999998</v>
      </c>
      <c r="F9" s="1">
        <f t="shared" si="1"/>
        <v>43.985863999999999</v>
      </c>
    </row>
    <row r="10" spans="1:6" x14ac:dyDescent="0.25">
      <c r="A10">
        <v>1995</v>
      </c>
      <c r="B10">
        <v>44777473</v>
      </c>
      <c r="C10">
        <v>44814991</v>
      </c>
      <c r="D10">
        <v>43803611</v>
      </c>
      <c r="E10" s="1">
        <f t="shared" si="0"/>
        <v>44.777473000000001</v>
      </c>
      <c r="F10" s="1">
        <f t="shared" si="1"/>
        <v>44.814990999999999</v>
      </c>
    </row>
    <row r="11" spans="1:6" x14ac:dyDescent="0.25">
      <c r="A11">
        <v>1996</v>
      </c>
      <c r="B11">
        <v>45495501</v>
      </c>
      <c r="D11">
        <v>44570116</v>
      </c>
      <c r="E11" s="1">
        <f t="shared" si="0"/>
        <v>45.495500999999997</v>
      </c>
    </row>
    <row r="12" spans="1:6" x14ac:dyDescent="0.25">
      <c r="A12">
        <v>1997</v>
      </c>
      <c r="B12">
        <v>45312274</v>
      </c>
      <c r="C12">
        <v>44946984</v>
      </c>
      <c r="D12">
        <v>45306209</v>
      </c>
      <c r="E12" s="1">
        <f t="shared" si="0"/>
        <v>45.312274000000002</v>
      </c>
      <c r="F12" s="1">
        <f t="shared" si="1"/>
        <v>44.946984</v>
      </c>
    </row>
    <row r="13" spans="1:6" x14ac:dyDescent="0.25">
      <c r="A13">
        <v>1998</v>
      </c>
      <c r="B13">
        <v>47019550</v>
      </c>
      <c r="C13">
        <v>46786363</v>
      </c>
      <c r="D13">
        <v>45772962</v>
      </c>
      <c r="E13" s="1">
        <f t="shared" si="0"/>
        <v>47.019550000000002</v>
      </c>
      <c r="F13" s="1">
        <f t="shared" si="1"/>
        <v>46.786363000000001</v>
      </c>
    </row>
    <row r="14" spans="1:6" x14ac:dyDescent="0.25">
      <c r="A14">
        <v>1999</v>
      </c>
      <c r="B14">
        <v>47167756</v>
      </c>
      <c r="C14">
        <v>47162460</v>
      </c>
      <c r="D14">
        <v>46158676</v>
      </c>
      <c r="E14" s="1">
        <f t="shared" si="0"/>
        <v>47.167755999999997</v>
      </c>
      <c r="F14" s="1">
        <f t="shared" si="1"/>
        <v>47.162460000000003</v>
      </c>
    </row>
    <row r="15" spans="1:6" x14ac:dyDescent="0.25">
      <c r="A15">
        <v>2000</v>
      </c>
      <c r="B15">
        <v>47590885</v>
      </c>
      <c r="C15">
        <v>47537365</v>
      </c>
      <c r="D15">
        <v>46430241</v>
      </c>
      <c r="E15" s="1">
        <f t="shared" si="0"/>
        <v>47.590885</v>
      </c>
      <c r="F15" s="1">
        <f t="shared" si="1"/>
        <v>47.537365000000001</v>
      </c>
    </row>
    <row r="16" spans="1:6" x14ac:dyDescent="0.25">
      <c r="A16">
        <v>2001</v>
      </c>
      <c r="B16">
        <v>47897815</v>
      </c>
      <c r="C16">
        <v>47905710</v>
      </c>
      <c r="D16">
        <v>46643402</v>
      </c>
      <c r="E16" s="1">
        <f t="shared" si="0"/>
        <v>47.897815000000001</v>
      </c>
      <c r="F16" s="1">
        <f t="shared" si="1"/>
        <v>47.905709999999999</v>
      </c>
    </row>
    <row r="17" spans="1:6" x14ac:dyDescent="0.25">
      <c r="A17">
        <v>2002</v>
      </c>
      <c r="B17">
        <v>48367687</v>
      </c>
      <c r="C17">
        <v>48352509</v>
      </c>
      <c r="D17">
        <v>47113791</v>
      </c>
      <c r="E17" s="1">
        <f t="shared" si="0"/>
        <v>48.367686999999997</v>
      </c>
      <c r="F17" s="1">
        <f t="shared" si="1"/>
        <v>48.352508999999998</v>
      </c>
    </row>
    <row r="18" spans="1:6" x14ac:dyDescent="0.25">
      <c r="A18">
        <v>2003</v>
      </c>
      <c r="B18">
        <v>48905045</v>
      </c>
      <c r="C18">
        <v>48760738</v>
      </c>
      <c r="D18">
        <v>47602869</v>
      </c>
      <c r="E18" s="1">
        <f t="shared" si="0"/>
        <v>48.905045000000001</v>
      </c>
      <c r="F18" s="1">
        <f t="shared" si="1"/>
        <v>48.760738000000003</v>
      </c>
    </row>
    <row r="19" spans="1:6" x14ac:dyDescent="0.25">
      <c r="A19">
        <v>2004</v>
      </c>
      <c r="B19">
        <v>49315073</v>
      </c>
      <c r="C19">
        <v>49162338</v>
      </c>
      <c r="D19">
        <v>47828383</v>
      </c>
      <c r="E19" s="1">
        <f t="shared" si="0"/>
        <v>49.315072999999998</v>
      </c>
      <c r="F19" s="1">
        <f t="shared" si="1"/>
        <v>49.162337999999998</v>
      </c>
    </row>
    <row r="20" spans="1:6" x14ac:dyDescent="0.25">
      <c r="A20">
        <v>2005</v>
      </c>
      <c r="B20">
        <v>49441171</v>
      </c>
      <c r="C20">
        <v>49331371</v>
      </c>
      <c r="D20">
        <v>48054869</v>
      </c>
      <c r="E20" s="1">
        <f t="shared" si="0"/>
        <v>49.441170999999997</v>
      </c>
      <c r="F20" s="1">
        <f t="shared" si="1"/>
        <v>49.331370999999997</v>
      </c>
    </row>
    <row r="21" spans="1:6" x14ac:dyDescent="0.25">
      <c r="A21">
        <v>2006</v>
      </c>
      <c r="B21">
        <v>49759764</v>
      </c>
      <c r="C21">
        <v>49692455</v>
      </c>
      <c r="D21">
        <v>48298949</v>
      </c>
      <c r="E21" s="1">
        <f t="shared" si="0"/>
        <v>49.759763999999997</v>
      </c>
      <c r="F21" s="1">
        <f t="shared" si="1"/>
        <v>49.692455000000002</v>
      </c>
    </row>
    <row r="22" spans="1:6" x14ac:dyDescent="0.25">
      <c r="A22">
        <v>2007</v>
      </c>
      <c r="B22">
        <v>49816768</v>
      </c>
      <c r="C22">
        <v>49741690</v>
      </c>
      <c r="D22">
        <v>48379491</v>
      </c>
      <c r="E22" s="1">
        <f t="shared" si="0"/>
        <v>49.816768000000003</v>
      </c>
      <c r="F22" s="1">
        <f t="shared" si="1"/>
        <v>49.741689999999998</v>
      </c>
    </row>
    <row r="23" spans="1:6" x14ac:dyDescent="0.25">
      <c r="A23">
        <v>2008</v>
      </c>
      <c r="B23">
        <v>49821967</v>
      </c>
      <c r="C23">
        <v>49545112</v>
      </c>
      <c r="D23">
        <v>48401132</v>
      </c>
      <c r="E23" s="1">
        <f t="shared" si="0"/>
        <v>49.821967000000001</v>
      </c>
      <c r="F23" s="1">
        <f t="shared" si="1"/>
        <v>49.545112000000003</v>
      </c>
    </row>
    <row r="24" spans="1:6" x14ac:dyDescent="0.25">
      <c r="A24">
        <v>2009</v>
      </c>
      <c r="B24">
        <v>49832358</v>
      </c>
      <c r="C24">
        <v>49708595</v>
      </c>
      <c r="D24">
        <v>48258430</v>
      </c>
      <c r="E24" s="1">
        <f t="shared" si="0"/>
        <v>49.832357999999999</v>
      </c>
      <c r="F24" s="1">
        <f t="shared" si="1"/>
        <v>49.708595000000003</v>
      </c>
    </row>
    <row r="25" spans="1:6" x14ac:dyDescent="0.25">
      <c r="A25">
        <v>2010</v>
      </c>
      <c r="B25">
        <v>49809849</v>
      </c>
      <c r="C25">
        <v>49644921</v>
      </c>
      <c r="D25">
        <v>48266209</v>
      </c>
      <c r="E25" s="1">
        <f t="shared" si="0"/>
        <v>49.809849</v>
      </c>
      <c r="F25" s="1">
        <f t="shared" si="1"/>
        <v>49.644920999999997</v>
      </c>
    </row>
    <row r="26" spans="1:6" x14ac:dyDescent="0.25">
      <c r="A26">
        <v>2011</v>
      </c>
      <c r="B26">
        <v>49943278</v>
      </c>
      <c r="C26">
        <v>49753353</v>
      </c>
      <c r="D26">
        <v>48274266</v>
      </c>
      <c r="E26" s="1">
        <f t="shared" si="0"/>
        <v>49.943277999999999</v>
      </c>
      <c r="F26" s="1">
        <f t="shared" si="1"/>
        <v>49.753352999999997</v>
      </c>
    </row>
    <row r="27" spans="1:6" x14ac:dyDescent="0.25">
      <c r="A27">
        <v>2012</v>
      </c>
      <c r="B27">
        <v>49940358</v>
      </c>
      <c r="C27">
        <v>49769085</v>
      </c>
      <c r="D27">
        <v>48214349</v>
      </c>
      <c r="E27" s="1">
        <f t="shared" si="0"/>
        <v>49.940358000000003</v>
      </c>
      <c r="F27" s="1">
        <f t="shared" si="1"/>
        <v>49.769084999999997</v>
      </c>
    </row>
    <row r="28" spans="1:6" x14ac:dyDescent="0.25">
      <c r="A28">
        <v>2013</v>
      </c>
      <c r="B28">
        <v>50128101</v>
      </c>
      <c r="C28">
        <v>49936793</v>
      </c>
      <c r="D28">
        <v>48297621</v>
      </c>
      <c r="E28" s="1">
        <f t="shared" si="0"/>
        <v>50.128101000000001</v>
      </c>
      <c r="F28" s="1">
        <f t="shared" si="1"/>
        <v>49.936793000000002</v>
      </c>
    </row>
    <row r="29" spans="1:6" x14ac:dyDescent="0.25">
      <c r="A29">
        <v>2014</v>
      </c>
      <c r="B29">
        <v>50383599</v>
      </c>
      <c r="C29">
        <v>50195195</v>
      </c>
      <c r="D29">
        <v>48378984</v>
      </c>
      <c r="E29" s="1">
        <f t="shared" si="0"/>
        <v>50.383598999999997</v>
      </c>
      <c r="F29" s="1">
        <f t="shared" si="1"/>
        <v>50.195194999999998</v>
      </c>
    </row>
    <row r="30" spans="1:6" x14ac:dyDescent="0.25">
      <c r="A30">
        <v>2015</v>
      </c>
      <c r="B30">
        <v>50630959</v>
      </c>
      <c r="C30">
        <v>50437589</v>
      </c>
      <c r="D30">
        <v>48514420</v>
      </c>
      <c r="E30" s="1">
        <f t="shared" si="0"/>
        <v>50.630958999999997</v>
      </c>
      <c r="F30" s="1">
        <f t="shared" si="1"/>
        <v>50.437589000000003</v>
      </c>
    </row>
    <row r="31" spans="1:6" x14ac:dyDescent="0.25">
      <c r="A31">
        <v>2016</v>
      </c>
      <c r="B31">
        <v>50810944</v>
      </c>
      <c r="C31">
        <v>50614563</v>
      </c>
      <c r="D31">
        <v>48580946</v>
      </c>
      <c r="E31" s="1">
        <f t="shared" si="0"/>
        <v>50.810943999999999</v>
      </c>
      <c r="F31" s="1">
        <f t="shared" si="1"/>
        <v>50.614562999999997</v>
      </c>
    </row>
    <row r="32" spans="1:6" x14ac:dyDescent="0.25">
      <c r="A32">
        <v>2017</v>
      </c>
      <c r="B32">
        <v>50950721</v>
      </c>
      <c r="C32">
        <v>50733702</v>
      </c>
      <c r="D32">
        <v>48630941</v>
      </c>
      <c r="E32" s="1">
        <f t="shared" si="0"/>
        <v>50.950721000000001</v>
      </c>
      <c r="F32" s="1">
        <f t="shared" si="1"/>
        <v>50.733702000000001</v>
      </c>
    </row>
    <row r="33" spans="1:6" x14ac:dyDescent="0.25">
      <c r="A33">
        <v>2018</v>
      </c>
      <c r="B33">
        <v>51004739</v>
      </c>
      <c r="C33">
        <v>50790017</v>
      </c>
      <c r="D33">
        <v>48596463</v>
      </c>
      <c r="E33" s="1">
        <f t="shared" si="0"/>
        <v>51.004739000000001</v>
      </c>
      <c r="F33" s="1">
        <f t="shared" si="1"/>
        <v>50.790016999999999</v>
      </c>
    </row>
    <row r="34" spans="1:6" x14ac:dyDescent="0.25">
      <c r="A34">
        <v>2019</v>
      </c>
      <c r="B34">
        <v>50950307</v>
      </c>
      <c r="C34">
        <v>50744629</v>
      </c>
      <c r="D34">
        <v>48011950</v>
      </c>
      <c r="E34" s="1">
        <f t="shared" si="0"/>
        <v>50.950307000000002</v>
      </c>
      <c r="F34" s="1">
        <f t="shared" si="1"/>
        <v>50.744629000000003</v>
      </c>
    </row>
    <row r="35" spans="1:6" x14ac:dyDescent="0.25">
      <c r="A35">
        <v>2020</v>
      </c>
      <c r="B35">
        <v>51034382</v>
      </c>
      <c r="C35">
        <v>50829148</v>
      </c>
      <c r="D35">
        <v>48007887</v>
      </c>
      <c r="E35" s="1">
        <f t="shared" si="0"/>
        <v>51.034382000000001</v>
      </c>
      <c r="F35" s="1">
        <f t="shared" si="1"/>
        <v>50.829148000000004</v>
      </c>
    </row>
    <row r="36" spans="1:6" x14ac:dyDescent="0.25">
      <c r="A36">
        <v>2021</v>
      </c>
      <c r="B36">
        <v>49622689</v>
      </c>
      <c r="C36">
        <v>49417505</v>
      </c>
      <c r="D36">
        <v>46420707</v>
      </c>
      <c r="E36" s="1">
        <f t="shared" si="0"/>
        <v>49.622689000000001</v>
      </c>
      <c r="F36" s="1">
        <f t="shared" si="1"/>
        <v>49.417504999999998</v>
      </c>
    </row>
    <row r="37" spans="1:6" x14ac:dyDescent="0.25">
      <c r="A37">
        <v>2022</v>
      </c>
      <c r="B37">
        <v>49654028</v>
      </c>
      <c r="C37">
        <v>49446928</v>
      </c>
      <c r="D37">
        <v>46455664</v>
      </c>
      <c r="E37" s="1">
        <f t="shared" si="0"/>
        <v>49.654027999999997</v>
      </c>
      <c r="F37" s="1">
        <f t="shared" si="1"/>
        <v>49.446928</v>
      </c>
    </row>
    <row r="38" spans="1:6" x14ac:dyDescent="0.25">
      <c r="A38">
        <v>2023</v>
      </c>
      <c r="B38">
        <v>49819596</v>
      </c>
      <c r="C38">
        <v>49614723</v>
      </c>
      <c r="D38">
        <v>46575939</v>
      </c>
      <c r="E38" s="1">
        <f t="shared" si="0"/>
        <v>49.819595999999997</v>
      </c>
      <c r="F38" s="1">
        <f t="shared" si="1"/>
        <v>49.614722999999998</v>
      </c>
    </row>
    <row r="39" spans="1:6" x14ac:dyDescent="0.25">
      <c r="A39">
        <v>2024</v>
      </c>
      <c r="B39">
        <v>49699338</v>
      </c>
      <c r="C39">
        <v>49503109</v>
      </c>
      <c r="E39" s="1">
        <f t="shared" si="0"/>
        <v>49.699337999999997</v>
      </c>
      <c r="F39" s="1">
        <f t="shared" si="1"/>
        <v>49.503109000000002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Staff per 100</vt:lpstr>
      <vt:lpstr>Enrollment (millions)</vt:lpstr>
      <vt:lpstr>Code </vt:lpstr>
      <vt:lpstr>Staff Aggregate</vt:lpstr>
      <vt:lpstr>Enroll Aggregate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 Baker</dc:creator>
  <cp:lastModifiedBy>Bruce Baker</cp:lastModifiedBy>
  <dcterms:created xsi:type="dcterms:W3CDTF">2026-02-11T20:49:01Z</dcterms:created>
  <dcterms:modified xsi:type="dcterms:W3CDTF">2026-02-12T14:04:58Z</dcterms:modified>
</cp:coreProperties>
</file>